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6"/>
  </bookViews>
  <sheets>
    <sheet name="Fisicoquimicos" sheetId="8" r:id="rId1"/>
    <sheet name="grupos" sheetId="9" r:id="rId2"/>
    <sheet name="pruebas RDA" sheetId="10" r:id="rId3"/>
    <sheet name="precipitaciones" sheetId="7" r:id="rId4"/>
    <sheet name="figura 4" sheetId="1" r:id="rId5"/>
    <sheet name="figura 4 en stat" sheetId="2" r:id="rId6"/>
    <sheet name="figura 5 " sheetId="4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9" l="1"/>
  <c r="C23" i="9"/>
  <c r="D23" i="9"/>
  <c r="E23" i="9"/>
  <c r="F23" i="9"/>
  <c r="G23" i="9"/>
  <c r="B24" i="9"/>
  <c r="C24" i="9"/>
  <c r="D24" i="9"/>
  <c r="E24" i="9"/>
  <c r="F24" i="9"/>
  <c r="G24" i="9"/>
  <c r="B28" i="9"/>
  <c r="C28" i="9"/>
  <c r="D28" i="9"/>
  <c r="E28" i="9"/>
  <c r="F28" i="9"/>
  <c r="G28" i="9"/>
  <c r="B29" i="9"/>
  <c r="C29" i="9"/>
  <c r="D29" i="9"/>
  <c r="E29" i="9"/>
  <c r="F29" i="9"/>
  <c r="G29" i="9"/>
  <c r="B30" i="9"/>
  <c r="C30" i="9"/>
  <c r="D30" i="9"/>
  <c r="E30" i="9"/>
  <c r="F30" i="9"/>
  <c r="G30" i="9"/>
  <c r="B31" i="9"/>
  <c r="C31" i="9"/>
  <c r="D31" i="9"/>
  <c r="E31" i="9"/>
  <c r="F31" i="9"/>
  <c r="G31" i="9"/>
  <c r="B32" i="9"/>
  <c r="C32" i="9"/>
  <c r="D32" i="9"/>
  <c r="E32" i="9"/>
  <c r="F32" i="9"/>
  <c r="G32" i="9"/>
  <c r="B33" i="9"/>
  <c r="C33" i="9"/>
  <c r="D33" i="9"/>
  <c r="E33" i="9"/>
  <c r="F33" i="9"/>
  <c r="G33" i="9"/>
  <c r="B34" i="9"/>
  <c r="C34" i="9"/>
  <c r="D34" i="9"/>
  <c r="E34" i="9"/>
  <c r="F34" i="9"/>
  <c r="G34" i="9"/>
  <c r="B35" i="9"/>
  <c r="C35" i="9"/>
  <c r="D35" i="9"/>
  <c r="E35" i="9"/>
  <c r="F35" i="9"/>
  <c r="G35" i="9"/>
  <c r="B36" i="9"/>
  <c r="C36" i="9"/>
  <c r="D36" i="9"/>
  <c r="E36" i="9"/>
  <c r="F36" i="9"/>
  <c r="G36" i="9"/>
  <c r="B37" i="9"/>
  <c r="C37" i="9"/>
  <c r="D37" i="9"/>
  <c r="E37" i="9"/>
  <c r="F37" i="9"/>
  <c r="G37" i="9"/>
  <c r="B38" i="9"/>
  <c r="C38" i="9"/>
  <c r="D38" i="9"/>
  <c r="E38" i="9"/>
  <c r="F38" i="9"/>
  <c r="G38" i="9"/>
  <c r="B39" i="9"/>
  <c r="C39" i="9"/>
  <c r="D39" i="9"/>
  <c r="E39" i="9"/>
  <c r="F39" i="9"/>
  <c r="G39" i="9"/>
  <c r="B40" i="9"/>
  <c r="C40" i="9"/>
  <c r="D40" i="9"/>
  <c r="E40" i="9"/>
  <c r="F40" i="9"/>
  <c r="G40" i="9"/>
  <c r="B41" i="9"/>
  <c r="C41" i="9"/>
  <c r="D41" i="9"/>
  <c r="E41" i="9"/>
  <c r="F41" i="9"/>
  <c r="G41" i="9"/>
  <c r="B42" i="9"/>
  <c r="C42" i="9"/>
  <c r="D42" i="9"/>
  <c r="E42" i="9"/>
  <c r="F42" i="9"/>
  <c r="G42" i="9"/>
  <c r="B43" i="9"/>
  <c r="C43" i="9"/>
  <c r="D43" i="9"/>
  <c r="E43" i="9"/>
  <c r="F43" i="9"/>
  <c r="G43" i="9"/>
  <c r="B44" i="9"/>
  <c r="C44" i="9"/>
  <c r="D44" i="9"/>
  <c r="E44" i="9"/>
  <c r="F44" i="9"/>
  <c r="G44" i="9"/>
  <c r="B45" i="9"/>
  <c r="C45" i="9"/>
  <c r="D45" i="9"/>
  <c r="E45" i="9"/>
  <c r="F45" i="9"/>
  <c r="G45" i="9"/>
  <c r="B46" i="9"/>
  <c r="C46" i="9"/>
  <c r="D46" i="9"/>
  <c r="E46" i="9"/>
  <c r="F46" i="9"/>
  <c r="G46" i="9"/>
  <c r="B47" i="9"/>
  <c r="C47" i="9"/>
  <c r="D47" i="9"/>
  <c r="E47" i="9"/>
  <c r="F47" i="9"/>
  <c r="G47" i="9"/>
  <c r="B48" i="9"/>
  <c r="C48" i="9"/>
  <c r="D48" i="9"/>
  <c r="E48" i="9"/>
  <c r="F48" i="9"/>
  <c r="G48" i="9"/>
  <c r="I49" i="8"/>
  <c r="E49" i="8"/>
  <c r="K48" i="8"/>
  <c r="G48" i="8"/>
  <c r="C48" i="8"/>
  <c r="I47" i="8"/>
  <c r="E47" i="8"/>
  <c r="K46" i="8"/>
  <c r="G46" i="8"/>
  <c r="C46" i="8"/>
  <c r="I45" i="8"/>
  <c r="E45" i="8"/>
  <c r="K44" i="8"/>
  <c r="G44" i="8"/>
  <c r="C44" i="8"/>
  <c r="I43" i="8"/>
  <c r="E43" i="8"/>
  <c r="K42" i="8"/>
  <c r="G42" i="8"/>
  <c r="C42" i="8"/>
  <c r="I41" i="8"/>
  <c r="E41" i="8"/>
  <c r="K40" i="8"/>
  <c r="G40" i="8"/>
  <c r="C40" i="8"/>
  <c r="I39" i="8"/>
  <c r="E39" i="8"/>
  <c r="K38" i="8"/>
  <c r="G38" i="8"/>
  <c r="C38" i="8"/>
  <c r="I37" i="8"/>
  <c r="E37" i="8"/>
  <c r="K36" i="8"/>
  <c r="G36" i="8"/>
  <c r="C36" i="8"/>
  <c r="I34" i="8"/>
  <c r="E34" i="8"/>
  <c r="G32" i="8"/>
  <c r="E32" i="8"/>
  <c r="C32" i="8"/>
  <c r="I30" i="8"/>
  <c r="G30" i="8"/>
  <c r="E30" i="8"/>
  <c r="C30" i="8"/>
  <c r="K24" i="8"/>
  <c r="K49" i="8" s="1"/>
  <c r="J24" i="8"/>
  <c r="I24" i="8"/>
  <c r="H24" i="8"/>
  <c r="G24" i="8"/>
  <c r="F24" i="8"/>
  <c r="E24" i="8"/>
  <c r="D24" i="8"/>
  <c r="C24" i="8"/>
  <c r="B24" i="8"/>
  <c r="K23" i="8"/>
  <c r="J23" i="8"/>
  <c r="I23" i="8"/>
  <c r="H23" i="8"/>
  <c r="G23" i="8"/>
  <c r="F23" i="8"/>
  <c r="E23" i="8"/>
  <c r="D23" i="8"/>
  <c r="C23" i="8"/>
  <c r="B23" i="8"/>
  <c r="B49" i="8" l="1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4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4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4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4" i="8"/>
  <c r="H32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4" i="8"/>
  <c r="J32" i="8"/>
  <c r="B29" i="8"/>
  <c r="D29" i="8"/>
  <c r="F29" i="8"/>
  <c r="H29" i="8"/>
  <c r="J29" i="8"/>
  <c r="B31" i="8"/>
  <c r="D31" i="8"/>
  <c r="F31" i="8"/>
  <c r="H31" i="8"/>
  <c r="J31" i="8"/>
  <c r="B33" i="8"/>
  <c r="F33" i="8"/>
  <c r="J33" i="8"/>
  <c r="D35" i="8"/>
  <c r="H35" i="8"/>
  <c r="C35" i="8"/>
  <c r="C33" i="8"/>
  <c r="E35" i="8"/>
  <c r="E33" i="8"/>
  <c r="G35" i="8"/>
  <c r="G33" i="8"/>
  <c r="I35" i="8"/>
  <c r="I33" i="8"/>
  <c r="C29" i="8"/>
  <c r="E29" i="8"/>
  <c r="G29" i="8"/>
  <c r="I29" i="8"/>
  <c r="B30" i="8"/>
  <c r="D30" i="8"/>
  <c r="F30" i="8"/>
  <c r="H30" i="8"/>
  <c r="J30" i="8"/>
  <c r="C31" i="8"/>
  <c r="E31" i="8"/>
  <c r="G31" i="8"/>
  <c r="I31" i="8"/>
  <c r="B32" i="8"/>
  <c r="D32" i="8"/>
  <c r="F32" i="8"/>
  <c r="I32" i="8"/>
  <c r="D33" i="8"/>
  <c r="H33" i="8"/>
  <c r="C34" i="8"/>
  <c r="G34" i="8"/>
  <c r="B35" i="8"/>
  <c r="F35" i="8"/>
  <c r="J35" i="8"/>
  <c r="E36" i="8"/>
  <c r="I36" i="8"/>
  <c r="C37" i="8"/>
  <c r="G37" i="8"/>
  <c r="K37" i="8"/>
  <c r="E38" i="8"/>
  <c r="I38" i="8"/>
  <c r="C39" i="8"/>
  <c r="G39" i="8"/>
  <c r="K39" i="8"/>
  <c r="E40" i="8"/>
  <c r="I40" i="8"/>
  <c r="C41" i="8"/>
  <c r="G41" i="8"/>
  <c r="K41" i="8"/>
  <c r="E42" i="8"/>
  <c r="I42" i="8"/>
  <c r="C43" i="8"/>
  <c r="G43" i="8"/>
  <c r="K43" i="8"/>
  <c r="E44" i="8"/>
  <c r="I44" i="8"/>
  <c r="C45" i="8"/>
  <c r="G45" i="8"/>
  <c r="K45" i="8"/>
  <c r="E46" i="8"/>
  <c r="I46" i="8"/>
  <c r="C47" i="8"/>
  <c r="G47" i="8"/>
  <c r="K47" i="8"/>
  <c r="E48" i="8"/>
  <c r="I48" i="8"/>
  <c r="C49" i="8"/>
  <c r="G49" i="8"/>
  <c r="I63" i="1" l="1"/>
  <c r="N63" i="1"/>
  <c r="D63" i="1"/>
</calcChain>
</file>

<file path=xl/sharedStrings.xml><?xml version="1.0" encoding="utf-8"?>
<sst xmlns="http://schemas.openxmlformats.org/spreadsheetml/2006/main" count="374" uniqueCount="173">
  <si>
    <t>epoca</t>
  </si>
  <si>
    <t>mS</t>
  </si>
  <si>
    <t>estacion</t>
  </si>
  <si>
    <t>GMF</t>
  </si>
  <si>
    <t>II</t>
  </si>
  <si>
    <t>III</t>
  </si>
  <si>
    <t>IV</t>
  </si>
  <si>
    <t>V</t>
  </si>
  <si>
    <t>VI</t>
  </si>
  <si>
    <t>VII</t>
  </si>
  <si>
    <t>Biovolumen</t>
  </si>
  <si>
    <t>mT</t>
  </si>
  <si>
    <t>ESTACION</t>
  </si>
  <si>
    <t>época hidrológica</t>
  </si>
  <si>
    <t>S/V media (µm)</t>
  </si>
  <si>
    <t>DLM media(µm)</t>
  </si>
  <si>
    <t>(mm³/l)</t>
  </si>
  <si>
    <t>seca</t>
  </si>
  <si>
    <t xml:space="preserve">transicion </t>
  </si>
  <si>
    <t>transicion</t>
  </si>
  <si>
    <t>p:0,2</t>
  </si>
  <si>
    <t>p: 0,001</t>
  </si>
  <si>
    <t>fecha</t>
  </si>
  <si>
    <t>mms</t>
  </si>
  <si>
    <t>mTT</t>
  </si>
  <si>
    <t>mes</t>
  </si>
  <si>
    <t>reciente</t>
  </si>
  <si>
    <t>codigo</t>
  </si>
  <si>
    <t>Ptot</t>
  </si>
  <si>
    <t>pH</t>
  </si>
  <si>
    <t xml:space="preserve">OD </t>
  </si>
  <si>
    <t xml:space="preserve">Cond </t>
  </si>
  <si>
    <t>PO4</t>
  </si>
  <si>
    <r>
      <t>Amonio NH</t>
    </r>
    <r>
      <rPr>
        <b/>
        <sz val="9"/>
        <color theme="1"/>
        <rFont val="Calibri"/>
        <family val="2"/>
      </rPr>
      <t>4</t>
    </r>
  </si>
  <si>
    <t>NO3</t>
  </si>
  <si>
    <t>Durtot</t>
  </si>
  <si>
    <t>DS</t>
  </si>
  <si>
    <t>Redox</t>
  </si>
  <si>
    <t>E1m2015</t>
  </si>
  <si>
    <t>E2m2015</t>
  </si>
  <si>
    <t>E3m2015</t>
  </si>
  <si>
    <t>E5m2015</t>
  </si>
  <si>
    <t>E6m2015</t>
  </si>
  <si>
    <t>E7m2015</t>
  </si>
  <si>
    <t>E8m2015</t>
  </si>
  <si>
    <t>E1mS</t>
  </si>
  <si>
    <t>E2mS</t>
  </si>
  <si>
    <t>E3mS</t>
  </si>
  <si>
    <t>E5mS</t>
  </si>
  <si>
    <t>E6mS</t>
  </si>
  <si>
    <t>E7mS</t>
  </si>
  <si>
    <t>E8mS</t>
  </si>
  <si>
    <t>E1mT</t>
  </si>
  <si>
    <t>E2mT</t>
  </si>
  <si>
    <t>E3mT</t>
  </si>
  <si>
    <t>E5mT</t>
  </si>
  <si>
    <t>E6mT</t>
  </si>
  <si>
    <t>E7mT</t>
  </si>
  <si>
    <t>E8mT</t>
  </si>
  <si>
    <t>max</t>
  </si>
  <si>
    <t>min</t>
  </si>
  <si>
    <t xml:space="preserve">  0.680</t>
  </si>
  <si>
    <t xml:space="preserve">      </t>
  </si>
  <si>
    <t xml:space="preserve">     </t>
  </si>
  <si>
    <t xml:space="preserve"> Sum of all canonical     eigenvalues      </t>
  </si>
  <si>
    <t xml:space="preserve"> Sum of all               eigenvalues      </t>
  </si>
  <si>
    <t xml:space="preserve">  99.2</t>
  </si>
  <si>
    <t xml:space="preserve">  98.0</t>
  </si>
  <si>
    <t xml:space="preserve">  93.6</t>
  </si>
  <si>
    <t xml:space="preserve">  84.2</t>
  </si>
  <si>
    <t xml:space="preserve">    of species-environment relation:</t>
  </si>
  <si>
    <t xml:space="preserve">  67.4</t>
  </si>
  <si>
    <t xml:space="preserve">  66.6</t>
  </si>
  <si>
    <t xml:space="preserve">  63.6</t>
  </si>
  <si>
    <t xml:space="preserve">  57.3</t>
  </si>
  <si>
    <t xml:space="preserve">    of species data                :</t>
  </si>
  <si>
    <t xml:space="preserve"> Cumulative percentage variance</t>
  </si>
  <si>
    <t xml:space="preserve"> 0.522</t>
  </si>
  <si>
    <t xml:space="preserve"> 0.770</t>
  </si>
  <si>
    <t xml:space="preserve"> 0.663</t>
  </si>
  <si>
    <t xml:space="preserve"> 0.907</t>
  </si>
  <si>
    <t xml:space="preserve"> Species-environment correlations  :</t>
  </si>
  <si>
    <t xml:space="preserve"> 0.008</t>
  </si>
  <si>
    <t xml:space="preserve"> 0.030</t>
  </si>
  <si>
    <t xml:space="preserve"> 0.064</t>
  </si>
  <si>
    <t xml:space="preserve"> 0.573</t>
  </si>
  <si>
    <t xml:space="preserve"> Eigenvalues                       :</t>
  </si>
  <si>
    <t>Total variance</t>
  </si>
  <si>
    <t xml:space="preserve"> Axes                               </t>
  </si>
  <si>
    <t>rda</t>
  </si>
  <si>
    <t>**** Summary ****</t>
  </si>
  <si>
    <t>[Thu Feb 09 13:18:03 2017] CANOCO call succeeded</t>
  </si>
  <si>
    <t xml:space="preserve"> (  499 permutations under reduced model)</t>
  </si>
  <si>
    <t xml:space="preserve">                                               P-value    =    0.0520</t>
  </si>
  <si>
    <t xml:space="preserve">                                               F-ratio    =    2.123</t>
  </si>
  <si>
    <t>0.92</t>
  </si>
  <si>
    <t>0.444</t>
  </si>
  <si>
    <t>0.03</t>
  </si>
  <si>
    <t xml:space="preserve">Cond    </t>
  </si>
  <si>
    <t xml:space="preserve"> Test of significance of all canonical axes  : Trace      =    0.680</t>
  </si>
  <si>
    <t>0.22</t>
  </si>
  <si>
    <t>0.876</t>
  </si>
  <si>
    <t>0.01</t>
  </si>
  <si>
    <t xml:space="preserve">Durtot  </t>
  </si>
  <si>
    <t>0.50</t>
  </si>
  <si>
    <t>0.668</t>
  </si>
  <si>
    <t xml:space="preserve">Redox   </t>
  </si>
  <si>
    <t xml:space="preserve">                                               P-value    =    0.0200</t>
  </si>
  <si>
    <t>0.77</t>
  </si>
  <si>
    <t>0.504</t>
  </si>
  <si>
    <t>0.02</t>
  </si>
  <si>
    <t xml:space="preserve">DS      </t>
  </si>
  <si>
    <t xml:space="preserve">                                               F-ratio    =   13.397</t>
  </si>
  <si>
    <t>1.06</t>
  </si>
  <si>
    <t>0.348</t>
  </si>
  <si>
    <t xml:space="preserve">pH      </t>
  </si>
  <si>
    <t xml:space="preserve"> Test of significance of first canonical axis: eigenvalue =    0.573</t>
  </si>
  <si>
    <t>0.89</t>
  </si>
  <si>
    <t>0.502</t>
  </si>
  <si>
    <t xml:space="preserve">OD      </t>
  </si>
  <si>
    <t>0.87</t>
  </si>
  <si>
    <t>0.438</t>
  </si>
  <si>
    <t xml:space="preserve">NO3     </t>
  </si>
  <si>
    <t>**** Summary of Monte Carlo test ****</t>
  </si>
  <si>
    <t>4.18</t>
  </si>
  <si>
    <t>0.016</t>
  </si>
  <si>
    <t>0.12</t>
  </si>
  <si>
    <t xml:space="preserve">Ptot    </t>
  </si>
  <si>
    <t>1.51</t>
  </si>
  <si>
    <t>0.208</t>
  </si>
  <si>
    <t>0.05</t>
  </si>
  <si>
    <t>Amonio N</t>
  </si>
  <si>
    <t>10.79</t>
  </si>
  <si>
    <t>0.002</t>
  </si>
  <si>
    <t>0.36</t>
  </si>
  <si>
    <t xml:space="preserve">PO4     </t>
  </si>
  <si>
    <t>F</t>
  </si>
  <si>
    <t>P</t>
  </si>
  <si>
    <t>LambdaA</t>
  </si>
  <si>
    <t>Var.N</t>
  </si>
  <si>
    <t>Variable</t>
  </si>
  <si>
    <t xml:space="preserve">  0.434</t>
  </si>
  <si>
    <t>Conditional Effects</t>
  </si>
  <si>
    <t xml:space="preserve">  0.567</t>
  </si>
  <si>
    <t xml:space="preserve">   0.0</t>
  </si>
  <si>
    <t xml:space="preserve">  82.9</t>
  </si>
  <si>
    <t xml:space="preserve">  61.0</t>
  </si>
  <si>
    <t>0.04</t>
  </si>
  <si>
    <t xml:space="preserve">  67.1</t>
  </si>
  <si>
    <t xml:space="preserve">  66.0</t>
  </si>
  <si>
    <t xml:space="preserve">  61.7</t>
  </si>
  <si>
    <t xml:space="preserve">  45.5</t>
  </si>
  <si>
    <t>0.08</t>
  </si>
  <si>
    <t xml:space="preserve"> 0.819</t>
  </si>
  <si>
    <t xml:space="preserve"> 0.880</t>
  </si>
  <si>
    <t xml:space="preserve"> 0.971</t>
  </si>
  <si>
    <t xml:space="preserve"> 0.882</t>
  </si>
  <si>
    <t xml:space="preserve"> 0.818</t>
  </si>
  <si>
    <t xml:space="preserve"> Lengths of gradient               :</t>
  </si>
  <si>
    <t>0.10</t>
  </si>
  <si>
    <t xml:space="preserve">        0.567</t>
  </si>
  <si>
    <t xml:space="preserve"> 0.006</t>
  </si>
  <si>
    <t xml:space="preserve"> 0.025</t>
  </si>
  <si>
    <t xml:space="preserve"> 0.092</t>
  </si>
  <si>
    <t xml:space="preserve"> 0.258</t>
  </si>
  <si>
    <t>0.24</t>
  </si>
  <si>
    <t>0.28</t>
  </si>
  <si>
    <t xml:space="preserve"> Total inertia</t>
  </si>
  <si>
    <t>0.31</t>
  </si>
  <si>
    <t>Lambda1</t>
  </si>
  <si>
    <t>Prueba de gradiente</t>
  </si>
  <si>
    <t>Marginal Effects</t>
  </si>
  <si>
    <t>Monte Carlo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</si>
</sst>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"/>
    <numFmt numFmtId="165" formatCode="0.0000"/>
    <numFmt numFmtId="167" formatCode="[$-409]dd\-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/>
    <xf numFmtId="0" fontId="1" fillId="2" borderId="1" xfId="0" applyFont="1" applyFill="1" applyBorder="1" applyAlignment="1"/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164" fontId="0" fillId="2" borderId="0" xfId="0" applyNumberFormat="1" applyFill="1"/>
    <xf numFmtId="164" fontId="0" fillId="2" borderId="5" xfId="0" applyNumberFormat="1" applyFill="1" applyBorder="1"/>
    <xf numFmtId="164" fontId="0" fillId="2" borderId="0" xfId="0" applyNumberFormat="1" applyFill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164" fontId="0" fillId="2" borderId="1" xfId="0" applyNumberFormat="1" applyFill="1" applyBorder="1" applyAlignment="1"/>
    <xf numFmtId="164" fontId="0" fillId="2" borderId="1" xfId="0" applyNumberFormat="1" applyFill="1" applyBorder="1" applyAlignment="1">
      <alignment horizontal="right"/>
    </xf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2" fontId="0" fillId="0" borderId="0" xfId="0" applyNumberFormat="1"/>
    <xf numFmtId="167" fontId="7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17" fontId="0" fillId="0" borderId="0" xfId="0" applyNumberFormat="1"/>
    <xf numFmtId="17" fontId="0" fillId="4" borderId="0" xfId="0" applyNumberFormat="1" applyFill="1"/>
    <xf numFmtId="0" fontId="0" fillId="4" borderId="0" xfId="0" applyFill="1"/>
    <xf numFmtId="37" fontId="7" fillId="4" borderId="0" xfId="1" applyNumberFormat="1" applyFont="1" applyFill="1" applyAlignment="1"/>
    <xf numFmtId="37" fontId="7" fillId="0" borderId="0" xfId="1" applyNumberFormat="1" applyFont="1" applyFill="1" applyAlignme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7" fontId="0" fillId="5" borderId="1" xfId="0" applyNumberFormat="1" applyFill="1" applyBorder="1"/>
    <xf numFmtId="0" fontId="0" fillId="5" borderId="1" xfId="0" applyFill="1" applyBorder="1"/>
    <xf numFmtId="37" fontId="7" fillId="5" borderId="1" xfId="1" applyNumberFormat="1" applyFont="1" applyFill="1" applyBorder="1" applyAlignment="1"/>
    <xf numFmtId="17" fontId="0" fillId="0" borderId="1" xfId="0" applyNumberFormat="1" applyBorder="1"/>
    <xf numFmtId="37" fontId="7" fillId="0" borderId="1" xfId="1" applyNumberFormat="1" applyFont="1" applyFill="1" applyBorder="1" applyAlignment="1"/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5" borderId="1" xfId="0" applyNumberFormat="1" applyFill="1" applyBorder="1" applyAlignment="1">
      <alignment horizontal="left"/>
    </xf>
    <xf numFmtId="3" fontId="0" fillId="0" borderId="0" xfId="0" applyNumberFormat="1"/>
    <xf numFmtId="0" fontId="0" fillId="0" borderId="0" xfId="0" applyFill="1"/>
    <xf numFmtId="3" fontId="0" fillId="4" borderId="0" xfId="0" applyNumberForma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jpg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emf"/><Relationship Id="rId3" Type="http://schemas.openxmlformats.org/officeDocument/2006/relationships/image" Target="../media/image15.emf"/><Relationship Id="rId7" Type="http://schemas.openxmlformats.org/officeDocument/2006/relationships/image" Target="../media/image19.emf"/><Relationship Id="rId12" Type="http://schemas.openxmlformats.org/officeDocument/2006/relationships/image" Target="../media/image24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6" Type="http://schemas.openxmlformats.org/officeDocument/2006/relationships/image" Target="../media/image18.emf"/><Relationship Id="rId11" Type="http://schemas.openxmlformats.org/officeDocument/2006/relationships/image" Target="../media/image23.emf"/><Relationship Id="rId5" Type="http://schemas.openxmlformats.org/officeDocument/2006/relationships/image" Target="../media/image17.emf"/><Relationship Id="rId10" Type="http://schemas.openxmlformats.org/officeDocument/2006/relationships/image" Target="../media/image22.emf"/><Relationship Id="rId4" Type="http://schemas.openxmlformats.org/officeDocument/2006/relationships/image" Target="../media/image16.emf"/><Relationship Id="rId9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353793</xdr:colOff>
      <xdr:row>30</xdr:row>
      <xdr:rowOff>71437</xdr:rowOff>
    </xdr:from>
    <xdr:ext cx="9672025" cy="5437859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5793" y="5786437"/>
          <a:ext cx="9672025" cy="54378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423182</xdr:colOff>
      <xdr:row>0</xdr:row>
      <xdr:rowOff>0</xdr:rowOff>
    </xdr:from>
    <xdr:to>
      <xdr:col>23</xdr:col>
      <xdr:colOff>258535</xdr:colOff>
      <xdr:row>23</xdr:row>
      <xdr:rowOff>172812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52" t="22340" r="26341" b="16381"/>
        <a:stretch/>
      </xdr:blipFill>
      <xdr:spPr bwMode="auto">
        <a:xfrm>
          <a:off x="11367407" y="0"/>
          <a:ext cx="6693353" cy="45543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122464</xdr:colOff>
      <xdr:row>1</xdr:row>
      <xdr:rowOff>13606</xdr:rowOff>
    </xdr:from>
    <xdr:to>
      <xdr:col>14</xdr:col>
      <xdr:colOff>408214</xdr:colOff>
      <xdr:row>27</xdr:row>
      <xdr:rowOff>163285</xdr:rowOff>
    </xdr:to>
    <xdr:pic>
      <xdr:nvPicPr>
        <xdr:cNvPr id="3" name="Imagen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51" t="6700" r="20624" b="3566"/>
        <a:stretch/>
      </xdr:blipFill>
      <xdr:spPr bwMode="auto">
        <a:xfrm>
          <a:off x="3446689" y="204106"/>
          <a:ext cx="7905750" cy="5102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68035</xdr:colOff>
      <xdr:row>33</xdr:row>
      <xdr:rowOff>54429</xdr:rowOff>
    </xdr:from>
    <xdr:to>
      <xdr:col>11</xdr:col>
      <xdr:colOff>611203</xdr:colOff>
      <xdr:row>49</xdr:row>
      <xdr:rowOff>95249</xdr:rowOff>
    </xdr:to>
    <xdr:grpSp>
      <xdr:nvGrpSpPr>
        <xdr:cNvPr id="4" name="Grupo 3"/>
        <xdr:cNvGrpSpPr/>
      </xdr:nvGrpSpPr>
      <xdr:grpSpPr>
        <a:xfrm>
          <a:off x="830035" y="6340929"/>
          <a:ext cx="8435311" cy="3088820"/>
          <a:chOff x="830035" y="6340929"/>
          <a:chExt cx="8435311" cy="3088820"/>
        </a:xfrm>
      </xdr:grpSpPr>
      <xdr:grpSp>
        <xdr:nvGrpSpPr>
          <xdr:cNvPr id="5" name="Grupo 4"/>
          <xdr:cNvGrpSpPr/>
        </xdr:nvGrpSpPr>
        <xdr:grpSpPr>
          <a:xfrm>
            <a:off x="830035" y="6340929"/>
            <a:ext cx="7715252" cy="3088820"/>
            <a:chOff x="830035" y="6340930"/>
            <a:chExt cx="10026038" cy="3946069"/>
          </a:xfrm>
        </xdr:grpSpPr>
        <xdr:pic>
          <xdr:nvPicPr>
            <xdr:cNvPr id="7" name="Imagen 6"/>
            <xdr:cNvPicPr/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30035" y="6408964"/>
              <a:ext cx="6640286" cy="3878035"/>
            </a:xfrm>
            <a:prstGeom prst="rect">
              <a:avLst/>
            </a:prstGeom>
          </xdr:spPr>
        </xdr:pic>
        <xdr:pic>
          <xdr:nvPicPr>
            <xdr:cNvPr id="8" name="Imagen 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073" t="8751" r="14538" b="7916"/>
            <a:stretch/>
          </xdr:blipFill>
          <xdr:spPr bwMode="auto">
            <a:xfrm>
              <a:off x="7239000" y="6340930"/>
              <a:ext cx="3617073" cy="181306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6" name="CuadroTexto 5"/>
          <xdr:cNvSpPr txBox="1"/>
        </xdr:nvSpPr>
        <xdr:spPr>
          <a:xfrm>
            <a:off x="8150682" y="6681102"/>
            <a:ext cx="1114664" cy="38722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s-CO" sz="2000" b="1">
                <a:latin typeface="Times New Roman" panose="02020603050405020304" pitchFamily="18" charset="0"/>
                <a:cs typeface="Times New Roman" panose="02020603050405020304" pitchFamily="18" charset="0"/>
              </a:rPr>
              <a:t>p= 0,003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413712</xdr:colOff>
      <xdr:row>0</xdr:row>
      <xdr:rowOff>72159</xdr:rowOff>
    </xdr:from>
    <xdr:to>
      <xdr:col>15</xdr:col>
      <xdr:colOff>419004</xdr:colOff>
      <xdr:row>22</xdr:row>
      <xdr:rowOff>138834</xdr:rowOff>
    </xdr:to>
    <xdr:pic>
      <xdr:nvPicPr>
        <xdr:cNvPr id="15" name="Imagen 1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0129" y="72159"/>
          <a:ext cx="5339292" cy="4257675"/>
        </a:xfrm>
        <a:prstGeom prst="rect">
          <a:avLst/>
        </a:prstGeom>
      </xdr:spPr>
    </xdr:pic>
    <xdr:clientData/>
  </xdr:twoCellAnchor>
  <xdr:twoCellAnchor>
    <xdr:from>
      <xdr:col>7</xdr:col>
      <xdr:colOff>696573</xdr:colOff>
      <xdr:row>26</xdr:row>
      <xdr:rowOff>63494</xdr:rowOff>
    </xdr:from>
    <xdr:to>
      <xdr:col>14</xdr:col>
      <xdr:colOff>486835</xdr:colOff>
      <xdr:row>48</xdr:row>
      <xdr:rowOff>42333</xdr:rowOff>
    </xdr:to>
    <xdr:grpSp>
      <xdr:nvGrpSpPr>
        <xdr:cNvPr id="41" name="Grupo 40"/>
        <xdr:cNvGrpSpPr/>
      </xdr:nvGrpSpPr>
      <xdr:grpSpPr>
        <a:xfrm>
          <a:off x="7670990" y="5016494"/>
          <a:ext cx="5124262" cy="4169839"/>
          <a:chOff x="7670990" y="529167"/>
          <a:chExt cx="5124262" cy="4169839"/>
        </a:xfrm>
      </xdr:grpSpPr>
      <xdr:grpSp>
        <xdr:nvGrpSpPr>
          <xdr:cNvPr id="29" name="Grupo 28"/>
          <xdr:cNvGrpSpPr/>
        </xdr:nvGrpSpPr>
        <xdr:grpSpPr>
          <a:xfrm>
            <a:off x="7670990" y="529167"/>
            <a:ext cx="2594844" cy="1390262"/>
            <a:chOff x="7749882" y="497421"/>
            <a:chExt cx="2380289" cy="1390262"/>
          </a:xfrm>
        </xdr:grpSpPr>
        <xdr:pic>
          <xdr:nvPicPr>
            <xdr:cNvPr id="11" name="Imagen 10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419" r="12831"/>
            <a:stretch/>
          </xdr:blipFill>
          <xdr:spPr bwMode="auto">
            <a:xfrm>
              <a:off x="7749882" y="497421"/>
              <a:ext cx="2341454" cy="1390262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6" name="CuadroTexto 15"/>
            <xdr:cNvSpPr txBox="1"/>
          </xdr:nvSpPr>
          <xdr:spPr>
            <a:xfrm>
              <a:off x="8606174" y="666752"/>
              <a:ext cx="1523997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mS                p=0,2</a:t>
              </a:r>
            </a:p>
          </xdr:txBody>
        </xdr:sp>
      </xdr:grpSp>
      <xdr:grpSp>
        <xdr:nvGrpSpPr>
          <xdr:cNvPr id="30" name="Grupo 29"/>
          <xdr:cNvGrpSpPr/>
        </xdr:nvGrpSpPr>
        <xdr:grpSpPr>
          <a:xfrm>
            <a:off x="10136916" y="634697"/>
            <a:ext cx="2527486" cy="1303975"/>
            <a:chOff x="10797887" y="592365"/>
            <a:chExt cx="2527486" cy="1303975"/>
          </a:xfrm>
        </xdr:grpSpPr>
        <xdr:pic>
          <xdr:nvPicPr>
            <xdr:cNvPr id="24" name="Imagen 2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094" t="13370" r="20054" b="8062"/>
            <a:stretch/>
          </xdr:blipFill>
          <xdr:spPr bwMode="auto">
            <a:xfrm>
              <a:off x="10797887" y="592365"/>
              <a:ext cx="2277342" cy="1303975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3" name="CuadroTexto 22"/>
            <xdr:cNvSpPr txBox="1"/>
          </xdr:nvSpPr>
          <xdr:spPr>
            <a:xfrm>
              <a:off x="11801376" y="604978"/>
              <a:ext cx="1523997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mS              p=0,03</a:t>
              </a:r>
            </a:p>
          </xdr:txBody>
        </xdr:sp>
      </xdr:grpSp>
      <xdr:grpSp>
        <xdr:nvGrpSpPr>
          <xdr:cNvPr id="31" name="Grupo 30"/>
          <xdr:cNvGrpSpPr/>
        </xdr:nvGrpSpPr>
        <xdr:grpSpPr>
          <a:xfrm>
            <a:off x="10107085" y="1974273"/>
            <a:ext cx="2644109" cy="1264228"/>
            <a:chOff x="10806546" y="2710295"/>
            <a:chExt cx="2644109" cy="1264228"/>
          </a:xfrm>
        </xdr:grpSpPr>
        <xdr:pic>
          <xdr:nvPicPr>
            <xdr:cNvPr id="25" name="Imagen 24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557" t="14254" r="19061" b="11611"/>
            <a:stretch/>
          </xdr:blipFill>
          <xdr:spPr bwMode="auto">
            <a:xfrm>
              <a:off x="10806546" y="2718955"/>
              <a:ext cx="2268681" cy="125556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6" name="CuadroTexto 25"/>
            <xdr:cNvSpPr txBox="1"/>
          </xdr:nvSpPr>
          <xdr:spPr>
            <a:xfrm>
              <a:off x="11791757" y="2710295"/>
              <a:ext cx="1658898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mT             p=0,000</a:t>
              </a:r>
            </a:p>
          </xdr:txBody>
        </xdr:sp>
      </xdr:grpSp>
      <xdr:grpSp>
        <xdr:nvGrpSpPr>
          <xdr:cNvPr id="32" name="Grupo 31"/>
          <xdr:cNvGrpSpPr/>
        </xdr:nvGrpSpPr>
        <xdr:grpSpPr>
          <a:xfrm>
            <a:off x="10133066" y="3196173"/>
            <a:ext cx="2662186" cy="1502833"/>
            <a:chOff x="10806548" y="4756434"/>
            <a:chExt cx="2662186" cy="1357823"/>
          </a:xfrm>
        </xdr:grpSpPr>
        <xdr:pic>
          <xdr:nvPicPr>
            <xdr:cNvPr id="27" name="Imagen 26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683" t="3759" r="18215"/>
            <a:stretch/>
          </xdr:blipFill>
          <xdr:spPr bwMode="auto">
            <a:xfrm>
              <a:off x="10806548" y="4756434"/>
              <a:ext cx="2268679" cy="1357823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8" name="CuadroTexto 27"/>
            <xdr:cNvSpPr txBox="1"/>
          </xdr:nvSpPr>
          <xdr:spPr>
            <a:xfrm>
              <a:off x="11754234" y="4940078"/>
              <a:ext cx="1714500" cy="2544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m2015         p=0,000</a:t>
              </a:r>
            </a:p>
          </xdr:txBody>
        </xdr:sp>
      </xdr:grpSp>
      <xdr:grpSp>
        <xdr:nvGrpSpPr>
          <xdr:cNvPr id="36" name="Grupo 35"/>
          <xdr:cNvGrpSpPr/>
        </xdr:nvGrpSpPr>
        <xdr:grpSpPr>
          <a:xfrm>
            <a:off x="7745061" y="1883831"/>
            <a:ext cx="2497998" cy="1392189"/>
            <a:chOff x="7732568" y="2225389"/>
            <a:chExt cx="2507393" cy="1333499"/>
          </a:xfrm>
        </xdr:grpSpPr>
        <xdr:pic>
          <xdr:nvPicPr>
            <xdr:cNvPr id="34" name="Imagen 3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734" t="8734" r="18378" b="9804"/>
            <a:stretch/>
          </xdr:blipFill>
          <xdr:spPr bwMode="auto">
            <a:xfrm>
              <a:off x="7732568" y="2225389"/>
              <a:ext cx="2311978" cy="1333499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5" name="CuadroTexto 34"/>
            <xdr:cNvSpPr txBox="1"/>
          </xdr:nvSpPr>
          <xdr:spPr>
            <a:xfrm>
              <a:off x="8581063" y="2365619"/>
              <a:ext cx="1658898" cy="2799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mT                p=0,000</a:t>
              </a:r>
            </a:p>
          </xdr:txBody>
        </xdr:sp>
      </xdr:grpSp>
      <xdr:grpSp>
        <xdr:nvGrpSpPr>
          <xdr:cNvPr id="40" name="Grupo 39"/>
          <xdr:cNvGrpSpPr/>
        </xdr:nvGrpSpPr>
        <xdr:grpSpPr>
          <a:xfrm>
            <a:off x="7757583" y="3301997"/>
            <a:ext cx="2698750" cy="1397000"/>
            <a:chOff x="7753736" y="3332400"/>
            <a:chExt cx="2744235" cy="1360827"/>
          </a:xfrm>
        </xdr:grpSpPr>
        <xdr:pic>
          <xdr:nvPicPr>
            <xdr:cNvPr id="18" name="Imagen 1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960" t="13874" r="19306" b="7882"/>
            <a:stretch/>
          </xdr:blipFill>
          <xdr:spPr bwMode="auto">
            <a:xfrm>
              <a:off x="7753736" y="3332400"/>
              <a:ext cx="2379529" cy="1360827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8" name="CuadroTexto 37"/>
            <xdr:cNvSpPr txBox="1"/>
          </xdr:nvSpPr>
          <xdr:spPr>
            <a:xfrm>
              <a:off x="8610807" y="3440411"/>
              <a:ext cx="1887164" cy="2596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s-CO" sz="11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m2015           p=0,001</a:t>
              </a: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709611</xdr:colOff>
      <xdr:row>0</xdr:row>
      <xdr:rowOff>85725</xdr:rowOff>
    </xdr:from>
    <xdr:to>
      <xdr:col>28</xdr:col>
      <xdr:colOff>307326</xdr:colOff>
      <xdr:row>40</xdr:row>
      <xdr:rowOff>46669</xdr:rowOff>
    </xdr:to>
    <xdr:grpSp>
      <xdr:nvGrpSpPr>
        <xdr:cNvPr id="53" name="Grupo 52"/>
        <xdr:cNvGrpSpPr/>
      </xdr:nvGrpSpPr>
      <xdr:grpSpPr>
        <a:xfrm>
          <a:off x="6234111" y="85725"/>
          <a:ext cx="16361715" cy="7580944"/>
          <a:chOff x="6253161" y="85725"/>
          <a:chExt cx="16361715" cy="7580944"/>
        </a:xfrm>
      </xdr:grpSpPr>
      <xdr:grpSp>
        <xdr:nvGrpSpPr>
          <xdr:cNvPr id="21" name="Grupo 20"/>
          <xdr:cNvGrpSpPr/>
        </xdr:nvGrpSpPr>
        <xdr:grpSpPr>
          <a:xfrm>
            <a:off x="6286495" y="85725"/>
            <a:ext cx="7568550" cy="2520000"/>
            <a:chOff x="6276970" y="85725"/>
            <a:chExt cx="6490060" cy="2139890"/>
          </a:xfrm>
        </xdr:grpSpPr>
        <xdr:pic>
          <xdr:nvPicPr>
            <xdr:cNvPr id="3" name="Imagen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075" t="12956" r="17722" b="5474"/>
            <a:stretch/>
          </xdr:blipFill>
          <xdr:spPr bwMode="auto">
            <a:xfrm>
              <a:off x="6276970" y="400049"/>
              <a:ext cx="2916000" cy="1825566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" name="Imagen 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849" t="13665" r="19510" b="6832"/>
            <a:stretch/>
          </xdr:blipFill>
          <xdr:spPr bwMode="auto">
            <a:xfrm>
              <a:off x="9720876" y="400050"/>
              <a:ext cx="3046154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" name="CuadroTexto 1"/>
            <xdr:cNvSpPr txBox="1"/>
          </xdr:nvSpPr>
          <xdr:spPr>
            <a:xfrm>
              <a:off x="7981950" y="69532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p=0,001</a:t>
              </a:r>
            </a:p>
          </xdr:txBody>
        </xdr:sp>
        <xdr:sp macro="" textlink="">
          <xdr:nvSpPr>
            <xdr:cNvPr id="19" name="CuadroTexto 18"/>
            <xdr:cNvSpPr txBox="1"/>
          </xdr:nvSpPr>
          <xdr:spPr>
            <a:xfrm>
              <a:off x="11931646" y="70485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p=0,001</a:t>
              </a:r>
            </a:p>
          </xdr:txBody>
        </xdr:sp>
        <xdr:sp macro="" textlink="">
          <xdr:nvSpPr>
            <xdr:cNvPr id="20" name="CuadroTexto 19"/>
            <xdr:cNvSpPr txBox="1"/>
          </xdr:nvSpPr>
          <xdr:spPr>
            <a:xfrm>
              <a:off x="8946391" y="85725"/>
              <a:ext cx="1044187" cy="3288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II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29" name="Grupo 28"/>
          <xdr:cNvGrpSpPr/>
        </xdr:nvGrpSpPr>
        <xdr:grpSpPr>
          <a:xfrm>
            <a:off x="6253161" y="5241924"/>
            <a:ext cx="7740000" cy="2424745"/>
            <a:chOff x="6278561" y="4626600"/>
            <a:chExt cx="7135930" cy="2198122"/>
          </a:xfrm>
        </xdr:grpSpPr>
        <xdr:pic>
          <xdr:nvPicPr>
            <xdr:cNvPr id="8" name="Imagen 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856" t="14175" r="19267" b="9149"/>
            <a:stretch/>
          </xdr:blipFill>
          <xdr:spPr bwMode="auto">
            <a:xfrm>
              <a:off x="9890126" y="4976813"/>
              <a:ext cx="3524365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4" name="Imagen 1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6494" t="16727" r="19426" b="15009"/>
            <a:stretch/>
          </xdr:blipFill>
          <xdr:spPr bwMode="auto">
            <a:xfrm>
              <a:off x="6278561" y="4988722"/>
              <a:ext cx="3550410" cy="1836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6" name="CuadroTexto 25"/>
            <xdr:cNvSpPr txBox="1"/>
          </xdr:nvSpPr>
          <xdr:spPr>
            <a:xfrm>
              <a:off x="7983534" y="5107776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p=0,004</a:t>
              </a:r>
            </a:p>
          </xdr:txBody>
        </xdr:sp>
        <xdr:sp macro="" textlink="">
          <xdr:nvSpPr>
            <xdr:cNvPr id="27" name="CuadroTexto 26"/>
            <xdr:cNvSpPr txBox="1"/>
          </xdr:nvSpPr>
          <xdr:spPr>
            <a:xfrm>
              <a:off x="12120558" y="5107783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p=0,000</a:t>
              </a:r>
            </a:p>
          </xdr:txBody>
        </xdr:sp>
        <xdr:sp macro="" textlink="">
          <xdr:nvSpPr>
            <xdr:cNvPr id="28" name="CuadroTexto 27"/>
            <xdr:cNvSpPr txBox="1"/>
          </xdr:nvSpPr>
          <xdr:spPr>
            <a:xfrm>
              <a:off x="9169929" y="4626600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IV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33" name="Grupo 32"/>
          <xdr:cNvGrpSpPr/>
        </xdr:nvGrpSpPr>
        <xdr:grpSpPr>
          <a:xfrm>
            <a:off x="14732006" y="171458"/>
            <a:ext cx="7740000" cy="2367600"/>
            <a:chOff x="6270631" y="6900411"/>
            <a:chExt cx="7080912" cy="2138590"/>
          </a:xfrm>
        </xdr:grpSpPr>
        <xdr:pic>
          <xdr:nvPicPr>
            <xdr:cNvPr id="13" name="Imagen 1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344" t="14533" r="19217" b="6783"/>
            <a:stretch/>
          </xdr:blipFill>
          <xdr:spPr bwMode="auto">
            <a:xfrm>
              <a:off x="9937749" y="7239001"/>
              <a:ext cx="3413794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6" name="Imagen 15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989" t="15463" r="19202" b="12372"/>
            <a:stretch/>
          </xdr:blipFill>
          <xdr:spPr bwMode="auto">
            <a:xfrm>
              <a:off x="6270631" y="7239000"/>
              <a:ext cx="3432860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0" name="CuadroTexto 29"/>
            <xdr:cNvSpPr txBox="1"/>
          </xdr:nvSpPr>
          <xdr:spPr>
            <a:xfrm>
              <a:off x="8612186" y="746125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p=0,08</a:t>
              </a:r>
            </a:p>
          </xdr:txBody>
        </xdr:sp>
        <xdr:sp macro="" textlink="">
          <xdr:nvSpPr>
            <xdr:cNvPr id="31" name="CuadroTexto 30"/>
            <xdr:cNvSpPr txBox="1"/>
          </xdr:nvSpPr>
          <xdr:spPr>
            <a:xfrm>
              <a:off x="12272961" y="743902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p=0,001</a:t>
              </a:r>
            </a:p>
          </xdr:txBody>
        </xdr:sp>
        <xdr:sp macro="" textlink="">
          <xdr:nvSpPr>
            <xdr:cNvPr id="32" name="CuadroTexto 31"/>
            <xdr:cNvSpPr txBox="1"/>
          </xdr:nvSpPr>
          <xdr:spPr>
            <a:xfrm>
              <a:off x="9098959" y="6900411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V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37" name="Grupo 36"/>
          <xdr:cNvGrpSpPr/>
        </xdr:nvGrpSpPr>
        <xdr:grpSpPr>
          <a:xfrm>
            <a:off x="14779627" y="2708261"/>
            <a:ext cx="7740000" cy="2386650"/>
            <a:chOff x="6254752" y="8977859"/>
            <a:chExt cx="7210996" cy="2140765"/>
          </a:xfrm>
        </xdr:grpSpPr>
        <xdr:pic>
          <xdr:nvPicPr>
            <xdr:cNvPr id="12" name="Imagen 11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9511" t="14047" r="20281" b="12162"/>
            <a:stretch/>
          </xdr:blipFill>
          <xdr:spPr bwMode="auto">
            <a:xfrm>
              <a:off x="9937750" y="9318624"/>
              <a:ext cx="3527998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7" name="Imagen 16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3315" t="15030" r="18616" b="15028"/>
            <a:stretch/>
          </xdr:blipFill>
          <xdr:spPr bwMode="auto">
            <a:xfrm>
              <a:off x="6254752" y="9302750"/>
              <a:ext cx="3540123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4" name="CuadroTexto 33"/>
            <xdr:cNvSpPr txBox="1"/>
          </xdr:nvSpPr>
          <xdr:spPr>
            <a:xfrm>
              <a:off x="8636006" y="936625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p=0,02</a:t>
              </a:r>
            </a:p>
          </xdr:txBody>
        </xdr:sp>
        <xdr:sp macro="" textlink="">
          <xdr:nvSpPr>
            <xdr:cNvPr id="35" name="CuadroTexto 34"/>
            <xdr:cNvSpPr txBox="1"/>
          </xdr:nvSpPr>
          <xdr:spPr>
            <a:xfrm>
              <a:off x="12471406" y="937577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p=0,000</a:t>
              </a:r>
            </a:p>
          </xdr:txBody>
        </xdr:sp>
        <xdr:sp macro="" textlink="">
          <xdr:nvSpPr>
            <xdr:cNvPr id="36" name="CuadroTexto 35"/>
            <xdr:cNvSpPr txBox="1"/>
          </xdr:nvSpPr>
          <xdr:spPr>
            <a:xfrm>
              <a:off x="9163718" y="8977859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VI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grpSp>
        <xdr:nvGrpSpPr>
          <xdr:cNvPr id="46" name="Grupo 45"/>
          <xdr:cNvGrpSpPr/>
        </xdr:nvGrpSpPr>
        <xdr:grpSpPr>
          <a:xfrm>
            <a:off x="14874876" y="5279998"/>
            <a:ext cx="7740000" cy="2329500"/>
            <a:chOff x="6302376" y="11348070"/>
            <a:chExt cx="7393938" cy="2104180"/>
          </a:xfrm>
        </xdr:grpSpPr>
        <xdr:pic>
          <xdr:nvPicPr>
            <xdr:cNvPr id="9" name="Imagen 8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100" t="15592" r="19217" b="3763"/>
            <a:stretch/>
          </xdr:blipFill>
          <xdr:spPr bwMode="auto">
            <a:xfrm>
              <a:off x="6302376" y="11636374"/>
              <a:ext cx="3492499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39" name="CuadroTexto 38"/>
            <xdr:cNvSpPr txBox="1"/>
          </xdr:nvSpPr>
          <xdr:spPr>
            <a:xfrm>
              <a:off x="8667752" y="1168400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p=0,09</a:t>
              </a:r>
            </a:p>
          </xdr:txBody>
        </xdr:sp>
        <xdr:sp macro="" textlink="">
          <xdr:nvSpPr>
            <xdr:cNvPr id="41" name="CuadroTexto 40"/>
            <xdr:cNvSpPr txBox="1"/>
          </xdr:nvSpPr>
          <xdr:spPr>
            <a:xfrm>
              <a:off x="9240416" y="11348070"/>
              <a:ext cx="1396998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VII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pic>
          <xdr:nvPicPr>
            <xdr:cNvPr id="44" name="Imagen 43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160" t="15687" r="19886" b="18301"/>
            <a:stretch/>
          </xdr:blipFill>
          <xdr:spPr bwMode="auto">
            <a:xfrm>
              <a:off x="9969513" y="11652250"/>
              <a:ext cx="3540112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45" name="CuadroTexto 44"/>
            <xdr:cNvSpPr txBox="1"/>
          </xdr:nvSpPr>
          <xdr:spPr>
            <a:xfrm>
              <a:off x="13001637" y="1174750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p=0,5</a:t>
              </a:r>
            </a:p>
          </xdr:txBody>
        </xdr:sp>
      </xdr:grpSp>
      <xdr:grpSp>
        <xdr:nvGrpSpPr>
          <xdr:cNvPr id="47" name="Grupo 46"/>
          <xdr:cNvGrpSpPr/>
        </xdr:nvGrpSpPr>
        <xdr:grpSpPr>
          <a:xfrm>
            <a:off x="6286500" y="2647950"/>
            <a:ext cx="7740000" cy="2520000"/>
            <a:chOff x="6286500" y="2190750"/>
            <a:chExt cx="7160375" cy="2104800"/>
          </a:xfrm>
        </xdr:grpSpPr>
        <xdr:pic>
          <xdr:nvPicPr>
            <xdr:cNvPr id="48" name="Imagen 47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477" t="14204" r="19085" b="9596"/>
            <a:stretch/>
          </xdr:blipFill>
          <xdr:spPr bwMode="auto">
            <a:xfrm>
              <a:off x="9921875" y="2495550"/>
              <a:ext cx="3525000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9" name="Imagen 48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0030" t="14288" r="19587" b="2104"/>
            <a:stretch/>
          </xdr:blipFill>
          <xdr:spPr bwMode="auto">
            <a:xfrm>
              <a:off x="6286500" y="2495548"/>
              <a:ext cx="3121514" cy="180000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50" name="CuadroTexto 49"/>
            <xdr:cNvSpPr txBox="1"/>
          </xdr:nvSpPr>
          <xdr:spPr>
            <a:xfrm>
              <a:off x="7981945" y="2628900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p=0,6</a:t>
              </a:r>
            </a:p>
          </xdr:txBody>
        </xdr:sp>
        <xdr:sp macro="" textlink="">
          <xdr:nvSpPr>
            <xdr:cNvPr id="51" name="CuadroTexto 50"/>
            <xdr:cNvSpPr txBox="1"/>
          </xdr:nvSpPr>
          <xdr:spPr>
            <a:xfrm>
              <a:off x="12026900" y="2619375"/>
              <a:ext cx="694677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lang="es-CO" sz="1200" b="0">
                  <a:latin typeface="Times New Roman" panose="02020603050405020304" pitchFamily="18" charset="0"/>
                  <a:cs typeface="Times New Roman" panose="02020603050405020304" pitchFamily="18" charset="0"/>
                </a:rPr>
                <a:t>p=0,007</a:t>
              </a:r>
            </a:p>
          </xdr:txBody>
        </xdr:sp>
        <xdr:sp macro="" textlink="">
          <xdr:nvSpPr>
            <xdr:cNvPr id="52" name="CuadroTexto 51"/>
            <xdr:cNvSpPr txBox="1"/>
          </xdr:nvSpPr>
          <xdr:spPr>
            <a:xfrm>
              <a:off x="9171187" y="2190750"/>
              <a:ext cx="1217706" cy="38722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pPr algn="ctr"/>
              <a:r>
                <a:rPr lang="es-CO" sz="20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GFBM</a:t>
              </a:r>
              <a:r>
                <a:rPr lang="es-CO" sz="20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III</a:t>
              </a:r>
              <a:endParaRPr lang="es-CO" sz="20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="90" zoomScaleNormal="90" workbookViewId="0">
      <selection activeCell="M34" sqref="M34"/>
    </sheetView>
  </sheetViews>
  <sheetFormatPr baseColWidth="10" defaultRowHeight="15" x14ac:dyDescent="0.25"/>
  <sheetData>
    <row r="1" spans="1:15" x14ac:dyDescent="0.25">
      <c r="A1" s="51" t="s">
        <v>27</v>
      </c>
      <c r="B1" s="52" t="s">
        <v>28</v>
      </c>
      <c r="C1" s="52" t="s">
        <v>29</v>
      </c>
      <c r="D1" s="52" t="s">
        <v>30</v>
      </c>
      <c r="E1" s="52" t="s">
        <v>31</v>
      </c>
      <c r="F1" s="52" t="s">
        <v>32</v>
      </c>
      <c r="G1" s="52" t="s">
        <v>33</v>
      </c>
      <c r="H1" s="52" t="s">
        <v>34</v>
      </c>
      <c r="I1" s="52" t="s">
        <v>35</v>
      </c>
      <c r="J1" s="52" t="s">
        <v>36</v>
      </c>
      <c r="K1" s="53" t="s">
        <v>37</v>
      </c>
    </row>
    <row r="2" spans="1:15" x14ac:dyDescent="0.25">
      <c r="A2" s="51" t="s">
        <v>38</v>
      </c>
      <c r="B2" s="54">
        <v>2.78</v>
      </c>
      <c r="C2" s="54">
        <v>6.7866666666666662</v>
      </c>
      <c r="D2" s="54">
        <v>3.7466666666666666</v>
      </c>
      <c r="E2" s="54">
        <v>133.80000000000001</v>
      </c>
      <c r="F2" s="54">
        <v>0.82499999999999996</v>
      </c>
      <c r="G2" s="54">
        <v>0.19666666666666668</v>
      </c>
      <c r="H2" s="54">
        <v>6.8666666666666671</v>
      </c>
      <c r="I2" s="54">
        <v>43.333333333333336</v>
      </c>
      <c r="J2" s="54">
        <v>0.65</v>
      </c>
    </row>
    <row r="3" spans="1:15" x14ac:dyDescent="0.25">
      <c r="A3" s="51" t="s">
        <v>39</v>
      </c>
      <c r="B3" s="54">
        <v>4.8233333333333333</v>
      </c>
      <c r="C3" s="54">
        <v>7.1066666666666665</v>
      </c>
      <c r="D3" s="54">
        <v>7.0100000000000007</v>
      </c>
      <c r="E3" s="54">
        <v>88.866666666666674</v>
      </c>
      <c r="F3" s="54">
        <v>0.52500000000000002</v>
      </c>
      <c r="G3" s="54">
        <v>7.0000000000000007E-2</v>
      </c>
      <c r="H3" s="54">
        <v>6.8666666666666671</v>
      </c>
      <c r="I3" s="54">
        <v>36.666666666666664</v>
      </c>
      <c r="J3" s="54">
        <v>0.27333333333333337</v>
      </c>
    </row>
    <row r="4" spans="1:15" x14ac:dyDescent="0.25">
      <c r="A4" s="51" t="s">
        <v>40</v>
      </c>
      <c r="B4" s="54">
        <v>1.9233333333333331</v>
      </c>
      <c r="C4" s="54">
        <v>6.8433333333333337</v>
      </c>
      <c r="D4" s="54">
        <v>6.3433333333333337</v>
      </c>
      <c r="E4" s="54">
        <v>66.266666666666666</v>
      </c>
      <c r="F4" s="54">
        <v>0.56666666666666665</v>
      </c>
      <c r="G4" s="54">
        <v>0.15000000000000002</v>
      </c>
      <c r="H4" s="54">
        <v>6.8999999999999995</v>
      </c>
      <c r="I4" s="54">
        <v>30</v>
      </c>
      <c r="J4" s="54">
        <v>0.25333333333333335</v>
      </c>
    </row>
    <row r="5" spans="1:15" x14ac:dyDescent="0.25">
      <c r="A5" s="51" t="s">
        <v>41</v>
      </c>
      <c r="B5" s="54">
        <v>2.89</v>
      </c>
      <c r="C5" s="54">
        <v>6.5266666666666664</v>
      </c>
      <c r="D5" s="54">
        <v>3.9399999999999995</v>
      </c>
      <c r="E5" s="54">
        <v>38.333333333333336</v>
      </c>
      <c r="F5" s="54">
        <v>0.9</v>
      </c>
      <c r="G5" s="54">
        <v>0.05</v>
      </c>
      <c r="H5" s="54">
        <v>10</v>
      </c>
      <c r="I5" s="54">
        <v>26.666666666666668</v>
      </c>
      <c r="J5" s="54">
        <v>1.2</v>
      </c>
    </row>
    <row r="6" spans="1:15" x14ac:dyDescent="0.25">
      <c r="A6" s="51" t="s">
        <v>42</v>
      </c>
      <c r="B6" s="54">
        <v>1.7833333333333334</v>
      </c>
      <c r="C6" s="54">
        <v>6.8833333333333329</v>
      </c>
      <c r="D6" s="54">
        <v>3.6466666666666665</v>
      </c>
      <c r="E6" s="54">
        <v>108.60000000000001</v>
      </c>
      <c r="F6" s="54">
        <v>1</v>
      </c>
      <c r="G6" s="54">
        <v>0.13500000000000001</v>
      </c>
      <c r="H6" s="54">
        <v>5.25</v>
      </c>
      <c r="I6" s="54">
        <v>40</v>
      </c>
      <c r="J6" s="54">
        <v>1.2333333333333334</v>
      </c>
    </row>
    <row r="7" spans="1:15" x14ac:dyDescent="0.25">
      <c r="A7" s="51" t="s">
        <v>43</v>
      </c>
      <c r="B7" s="54">
        <v>1.61</v>
      </c>
      <c r="C7" s="54">
        <v>7.0633333333333326</v>
      </c>
      <c r="D7" s="54">
        <v>4.4133333333333331</v>
      </c>
      <c r="E7" s="54">
        <v>182</v>
      </c>
      <c r="F7" s="54">
        <v>1</v>
      </c>
      <c r="G7" s="54">
        <v>0.13</v>
      </c>
      <c r="H7" s="54">
        <v>6.833333333333333</v>
      </c>
      <c r="I7" s="54">
        <v>56.666666666666664</v>
      </c>
      <c r="J7" s="54">
        <v>0.90333333333333332</v>
      </c>
    </row>
    <row r="8" spans="1:15" x14ac:dyDescent="0.25">
      <c r="A8" s="51" t="s">
        <v>44</v>
      </c>
      <c r="B8" s="54">
        <v>3.4333333333333331</v>
      </c>
      <c r="C8" s="54">
        <v>7</v>
      </c>
      <c r="D8" s="54">
        <v>5.0066666666666668</v>
      </c>
      <c r="E8" s="54">
        <v>130.93333333333334</v>
      </c>
      <c r="F8" s="54">
        <v>1</v>
      </c>
      <c r="G8" s="54">
        <v>0.09</v>
      </c>
      <c r="H8" s="54">
        <v>6.8</v>
      </c>
      <c r="I8" s="54">
        <v>43.333333333333336</v>
      </c>
      <c r="J8" s="54">
        <v>0.7466666666666667</v>
      </c>
    </row>
    <row r="9" spans="1:15" x14ac:dyDescent="0.25">
      <c r="A9" s="55" t="s">
        <v>45</v>
      </c>
      <c r="B9" s="54">
        <v>3.6</v>
      </c>
      <c r="C9" s="54">
        <v>7.55</v>
      </c>
      <c r="D9" s="54">
        <v>7.15</v>
      </c>
      <c r="E9" s="54">
        <v>82.9</v>
      </c>
      <c r="F9" s="54">
        <v>0.25</v>
      </c>
      <c r="G9" s="54">
        <v>0.2</v>
      </c>
      <c r="H9" s="54">
        <v>0.7</v>
      </c>
      <c r="I9" s="54">
        <v>22</v>
      </c>
      <c r="J9" s="54">
        <v>0.22</v>
      </c>
      <c r="K9" s="54">
        <v>245</v>
      </c>
    </row>
    <row r="10" spans="1:15" x14ac:dyDescent="0.25">
      <c r="A10" s="55" t="s">
        <v>46</v>
      </c>
      <c r="B10" s="54">
        <v>2.1999999999999997</v>
      </c>
      <c r="C10" s="54">
        <v>7.34</v>
      </c>
      <c r="D10" s="54">
        <v>7.6</v>
      </c>
      <c r="E10" s="54">
        <v>46.183333333333337</v>
      </c>
      <c r="F10" s="54">
        <v>0.18</v>
      </c>
      <c r="G10" s="54">
        <v>0.15000000000000002</v>
      </c>
      <c r="H10" s="54">
        <v>0.75</v>
      </c>
      <c r="I10" s="54">
        <v>18</v>
      </c>
      <c r="J10" s="54">
        <v>0.32666666666666666</v>
      </c>
      <c r="K10" s="54">
        <v>206.5</v>
      </c>
    </row>
    <row r="11" spans="1:15" x14ac:dyDescent="0.25">
      <c r="A11" s="55" t="s">
        <v>47</v>
      </c>
      <c r="B11" s="54">
        <v>1.6866666666666665</v>
      </c>
      <c r="C11" s="54">
        <v>5.1866666666666665</v>
      </c>
      <c r="D11" s="54">
        <v>6.25</v>
      </c>
      <c r="E11" s="54">
        <v>47.300000000000004</v>
      </c>
      <c r="F11" s="54">
        <v>0.36</v>
      </c>
      <c r="G11" s="54">
        <v>0.185</v>
      </c>
      <c r="H11" s="54">
        <v>0.995</v>
      </c>
      <c r="I11" s="54">
        <v>15.5</v>
      </c>
      <c r="J11" s="54">
        <v>0.17333333333333334</v>
      </c>
      <c r="K11" s="54">
        <v>231.75</v>
      </c>
    </row>
    <row r="12" spans="1:15" x14ac:dyDescent="0.25">
      <c r="A12" s="55" t="s">
        <v>48</v>
      </c>
      <c r="B12" s="54">
        <v>1.35</v>
      </c>
      <c r="C12" s="54">
        <v>6.98</v>
      </c>
      <c r="D12" s="54">
        <v>6.0750000000000002</v>
      </c>
      <c r="E12" s="54">
        <v>62.2</v>
      </c>
      <c r="F12" s="54">
        <v>0.53</v>
      </c>
      <c r="G12" s="54">
        <v>0.22999999999999998</v>
      </c>
      <c r="H12" s="54">
        <v>1.24</v>
      </c>
      <c r="I12" s="54">
        <v>20</v>
      </c>
      <c r="J12" s="54">
        <v>0.22</v>
      </c>
      <c r="K12" s="54">
        <v>242</v>
      </c>
    </row>
    <row r="13" spans="1:15" x14ac:dyDescent="0.25">
      <c r="A13" s="55" t="s">
        <v>49</v>
      </c>
      <c r="B13" s="54">
        <v>1.05</v>
      </c>
      <c r="C13" s="54">
        <v>7.0250000000000004</v>
      </c>
      <c r="D13" s="54">
        <v>7.46</v>
      </c>
      <c r="E13" s="54">
        <v>51.25</v>
      </c>
      <c r="F13" s="54">
        <v>0.52</v>
      </c>
      <c r="G13" s="54">
        <v>0.27</v>
      </c>
      <c r="H13" s="54">
        <v>1.57</v>
      </c>
      <c r="I13" s="54">
        <v>24.5</v>
      </c>
      <c r="J13" s="54">
        <v>9.5000000000000001E-2</v>
      </c>
      <c r="K13" s="54">
        <v>255</v>
      </c>
    </row>
    <row r="14" spans="1:15" x14ac:dyDescent="0.25">
      <c r="A14" s="55" t="s">
        <v>50</v>
      </c>
      <c r="B14" s="54">
        <v>2.7366666666666668</v>
      </c>
      <c r="C14" s="54">
        <v>7.5066666666666668</v>
      </c>
      <c r="D14" s="54">
        <v>5.7</v>
      </c>
      <c r="E14" s="54">
        <v>47.083333333333336</v>
      </c>
      <c r="F14" s="54">
        <v>0.22</v>
      </c>
      <c r="G14" s="54">
        <v>0.09</v>
      </c>
      <c r="H14" s="54">
        <v>0.88000000000000012</v>
      </c>
      <c r="I14" s="54">
        <v>21</v>
      </c>
      <c r="J14" s="54">
        <v>0.28000000000000003</v>
      </c>
      <c r="K14" s="54">
        <v>215.25</v>
      </c>
    </row>
    <row r="15" spans="1:15" x14ac:dyDescent="0.25">
      <c r="A15" s="55" t="s">
        <v>51</v>
      </c>
      <c r="B15" s="54">
        <v>1.0899999999999999</v>
      </c>
      <c r="C15" s="54">
        <v>7</v>
      </c>
      <c r="D15" s="54">
        <v>6.4950000000000001</v>
      </c>
      <c r="E15" s="54">
        <v>57.9</v>
      </c>
      <c r="F15" s="54">
        <v>0.41000000000000003</v>
      </c>
      <c r="G15" s="54">
        <v>0.245</v>
      </c>
      <c r="H15" s="54">
        <v>1.0649999999999999</v>
      </c>
      <c r="I15" s="54">
        <v>20.5</v>
      </c>
      <c r="J15" s="54">
        <v>0.09</v>
      </c>
      <c r="K15" s="54">
        <v>260.5</v>
      </c>
      <c r="N15" s="54"/>
    </row>
    <row r="16" spans="1:15" x14ac:dyDescent="0.25">
      <c r="A16" s="55" t="s">
        <v>52</v>
      </c>
      <c r="B16" s="54">
        <v>5.5</v>
      </c>
      <c r="C16" s="54">
        <v>6.49</v>
      </c>
      <c r="D16" s="54">
        <v>3.5</v>
      </c>
      <c r="E16" s="54">
        <v>87.8</v>
      </c>
      <c r="F16" s="54">
        <v>0.15</v>
      </c>
      <c r="G16" s="54">
        <v>0.11</v>
      </c>
      <c r="H16" s="54">
        <v>0.5</v>
      </c>
      <c r="I16" s="54">
        <v>27</v>
      </c>
      <c r="J16" s="54">
        <v>0.95</v>
      </c>
      <c r="K16" s="54">
        <v>259</v>
      </c>
      <c r="O16" s="54"/>
    </row>
    <row r="17" spans="1:15" x14ac:dyDescent="0.25">
      <c r="A17" s="55" t="s">
        <v>53</v>
      </c>
      <c r="B17" s="54">
        <v>3.4750000000000001</v>
      </c>
      <c r="C17" s="54">
        <v>6.55</v>
      </c>
      <c r="D17" s="54">
        <v>5.49</v>
      </c>
      <c r="E17" s="54">
        <v>35.041666666666664</v>
      </c>
      <c r="F17" s="54">
        <v>4.8587333333333337E-2</v>
      </c>
      <c r="G17" s="54">
        <v>0.13547533333333334</v>
      </c>
      <c r="H17" s="54">
        <v>0.32200699999999999</v>
      </c>
      <c r="I17" s="54">
        <v>25</v>
      </c>
      <c r="J17" s="54">
        <v>0.61333333333333329</v>
      </c>
      <c r="K17" s="54">
        <v>219</v>
      </c>
      <c r="O17" s="54"/>
    </row>
    <row r="18" spans="1:15" x14ac:dyDescent="0.25">
      <c r="A18" s="55" t="s">
        <v>54</v>
      </c>
      <c r="B18" s="54">
        <v>3.7</v>
      </c>
      <c r="C18" s="54">
        <v>7.059166666666667</v>
      </c>
      <c r="D18" s="54">
        <v>5.03</v>
      </c>
      <c r="E18" s="54">
        <v>43.991666666666667</v>
      </c>
      <c r="F18" s="54">
        <v>7.9905000000000004E-2</v>
      </c>
      <c r="G18" s="54">
        <v>9.4563000000000008E-2</v>
      </c>
      <c r="H18" s="54">
        <v>0.16947366666666666</v>
      </c>
      <c r="I18" s="54">
        <v>13</v>
      </c>
      <c r="J18" s="54">
        <v>0.28000000000000003</v>
      </c>
      <c r="K18" s="54">
        <v>269</v>
      </c>
      <c r="O18" s="54"/>
    </row>
    <row r="19" spans="1:15" x14ac:dyDescent="0.25">
      <c r="A19" s="55" t="s">
        <v>55</v>
      </c>
      <c r="B19" s="54">
        <v>3</v>
      </c>
      <c r="C19" s="54">
        <v>7.7</v>
      </c>
      <c r="D19" s="54">
        <v>4.3</v>
      </c>
      <c r="E19" s="54">
        <v>38.799999999999997</v>
      </c>
      <c r="F19" s="54">
        <v>0.17</v>
      </c>
      <c r="G19" s="54">
        <v>0.11</v>
      </c>
      <c r="H19" s="54">
        <v>1.1000000000000001</v>
      </c>
      <c r="I19" s="54">
        <v>15</v>
      </c>
      <c r="J19" s="54">
        <v>0.1</v>
      </c>
      <c r="K19" s="54">
        <v>140</v>
      </c>
      <c r="O19" s="54"/>
    </row>
    <row r="20" spans="1:15" x14ac:dyDescent="0.25">
      <c r="A20" s="55" t="s">
        <v>56</v>
      </c>
      <c r="B20" s="54">
        <v>2.2999999999999998</v>
      </c>
      <c r="C20" s="54">
        <v>6.4</v>
      </c>
      <c r="D20" s="54">
        <v>5.32</v>
      </c>
      <c r="E20" s="54">
        <v>69.099999999999994</v>
      </c>
      <c r="F20" s="54">
        <v>0.23</v>
      </c>
      <c r="G20" s="54">
        <v>0.18</v>
      </c>
      <c r="H20" s="54">
        <v>0.5</v>
      </c>
      <c r="I20" s="54">
        <v>25</v>
      </c>
      <c r="J20" s="54">
        <v>0.28000000000000003</v>
      </c>
      <c r="K20" s="54">
        <v>262</v>
      </c>
      <c r="O20" s="54"/>
    </row>
    <row r="21" spans="1:15" x14ac:dyDescent="0.25">
      <c r="A21" s="55" t="s">
        <v>57</v>
      </c>
      <c r="B21" s="54">
        <v>4.0975000000000001</v>
      </c>
      <c r="C21" s="54">
        <v>6.9891666666666667</v>
      </c>
      <c r="D21" s="54">
        <v>5.52</v>
      </c>
      <c r="E21" s="54">
        <v>40.066666666666663</v>
      </c>
      <c r="F21" s="54">
        <v>6.1082333333333343E-2</v>
      </c>
      <c r="G21" s="54">
        <v>0.103759</v>
      </c>
      <c r="H21" s="54">
        <v>0.65113900000000002</v>
      </c>
      <c r="I21" s="54">
        <v>25</v>
      </c>
      <c r="J21" s="54">
        <v>0.3666666666666667</v>
      </c>
      <c r="K21" s="54">
        <v>174</v>
      </c>
      <c r="O21" s="54"/>
    </row>
    <row r="22" spans="1:15" x14ac:dyDescent="0.25">
      <c r="A22" s="55" t="s">
        <v>58</v>
      </c>
      <c r="B22" s="54">
        <v>4</v>
      </c>
      <c r="C22" s="54">
        <v>6.31</v>
      </c>
      <c r="D22" s="54">
        <v>4</v>
      </c>
      <c r="E22" s="54">
        <v>88.5</v>
      </c>
      <c r="F22" s="54">
        <v>0.19</v>
      </c>
      <c r="G22" s="54">
        <v>0.17</v>
      </c>
      <c r="H22" s="54">
        <v>2.4</v>
      </c>
      <c r="I22" s="54">
        <v>26</v>
      </c>
      <c r="J22" s="54">
        <v>0.34</v>
      </c>
      <c r="K22" s="54">
        <v>262</v>
      </c>
      <c r="O22" s="54"/>
    </row>
    <row r="23" spans="1:15" x14ac:dyDescent="0.25">
      <c r="A23" s="56" t="s">
        <v>59</v>
      </c>
      <c r="B23" s="54">
        <f>MAX(B2:B22)</f>
        <v>5.5</v>
      </c>
      <c r="C23" s="54">
        <f t="shared" ref="C23:K23" si="0">MAX(C2:C22)</f>
        <v>7.7</v>
      </c>
      <c r="D23" s="54">
        <f t="shared" si="0"/>
        <v>7.6</v>
      </c>
      <c r="E23" s="54">
        <f t="shared" si="0"/>
        <v>182</v>
      </c>
      <c r="F23" s="54">
        <f t="shared" si="0"/>
        <v>1</v>
      </c>
      <c r="G23" s="54">
        <f t="shared" si="0"/>
        <v>0.27</v>
      </c>
      <c r="H23" s="54">
        <f t="shared" si="0"/>
        <v>10</v>
      </c>
      <c r="I23" s="54">
        <f t="shared" si="0"/>
        <v>56.666666666666664</v>
      </c>
      <c r="J23" s="54">
        <f t="shared" si="0"/>
        <v>1.2333333333333334</v>
      </c>
      <c r="K23" s="54">
        <f t="shared" si="0"/>
        <v>269</v>
      </c>
    </row>
    <row r="24" spans="1:15" x14ac:dyDescent="0.25">
      <c r="A24" s="56" t="s">
        <v>60</v>
      </c>
      <c r="B24" s="54">
        <f>MIN(B2:B22)</f>
        <v>1.05</v>
      </c>
      <c r="C24" s="54">
        <f t="shared" ref="C24:K24" si="1">MIN(C2:C22)</f>
        <v>5.1866666666666665</v>
      </c>
      <c r="D24" s="54">
        <f t="shared" si="1"/>
        <v>3.5</v>
      </c>
      <c r="E24" s="54">
        <f t="shared" si="1"/>
        <v>35.041666666666664</v>
      </c>
      <c r="F24" s="54">
        <f t="shared" si="1"/>
        <v>4.8587333333333337E-2</v>
      </c>
      <c r="G24" s="54">
        <f t="shared" si="1"/>
        <v>0.05</v>
      </c>
      <c r="H24" s="54">
        <f t="shared" si="1"/>
        <v>0.16947366666666666</v>
      </c>
      <c r="I24" s="54">
        <f t="shared" si="1"/>
        <v>13</v>
      </c>
      <c r="J24" s="54">
        <f t="shared" si="1"/>
        <v>0.09</v>
      </c>
      <c r="K24" s="54">
        <f t="shared" si="1"/>
        <v>140</v>
      </c>
    </row>
    <row r="25" spans="1:15" x14ac:dyDescent="0.25"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5" x14ac:dyDescent="0.25">
      <c r="B26" s="36"/>
    </row>
    <row r="28" spans="1:15" x14ac:dyDescent="0.25">
      <c r="A28" s="51" t="s">
        <v>27</v>
      </c>
      <c r="B28" s="52" t="s">
        <v>28</v>
      </c>
      <c r="C28" s="52" t="s">
        <v>29</v>
      </c>
      <c r="D28" s="52" t="s">
        <v>30</v>
      </c>
      <c r="E28" s="52" t="s">
        <v>31</v>
      </c>
      <c r="F28" s="52" t="s">
        <v>32</v>
      </c>
      <c r="G28" s="52" t="s">
        <v>33</v>
      </c>
      <c r="H28" s="52" t="s">
        <v>34</v>
      </c>
      <c r="I28" s="52" t="s">
        <v>35</v>
      </c>
      <c r="J28" s="52" t="s">
        <v>36</v>
      </c>
      <c r="K28" s="53" t="s">
        <v>37</v>
      </c>
    </row>
    <row r="29" spans="1:15" x14ac:dyDescent="0.25">
      <c r="A29" s="51" t="s">
        <v>38</v>
      </c>
      <c r="B29" s="51">
        <f>(B2-B$24)/(B$23-B$24)</f>
        <v>0.38876404494382016</v>
      </c>
      <c r="C29" s="51">
        <f t="shared" ref="C29:J29" si="2">(C2-C$24)/(C$23-C$24)</f>
        <v>0.63660477453580877</v>
      </c>
      <c r="D29" s="51">
        <f t="shared" si="2"/>
        <v>6.0162601626016249E-2</v>
      </c>
      <c r="E29" s="51">
        <f t="shared" si="2"/>
        <v>0.67201587751630287</v>
      </c>
      <c r="F29" s="51">
        <f t="shared" si="2"/>
        <v>0.81606299124319692</v>
      </c>
      <c r="G29" s="51">
        <f t="shared" si="2"/>
        <v>0.66666666666666663</v>
      </c>
      <c r="H29" s="51">
        <f t="shared" si="2"/>
        <v>0.68126494685143857</v>
      </c>
      <c r="I29" s="51">
        <f t="shared" si="2"/>
        <v>0.69465648854961837</v>
      </c>
      <c r="J29" s="51">
        <f t="shared" si="2"/>
        <v>0.48979591836734698</v>
      </c>
      <c r="K29" s="51"/>
    </row>
    <row r="30" spans="1:15" x14ac:dyDescent="0.25">
      <c r="A30" s="51" t="s">
        <v>39</v>
      </c>
      <c r="B30" s="51">
        <f t="shared" ref="B30:K45" si="3">(B3-B$24)/(B$23-B$24)</f>
        <v>0.84794007490636703</v>
      </c>
      <c r="C30" s="51">
        <f t="shared" si="3"/>
        <v>0.76392572944297066</v>
      </c>
      <c r="D30" s="51">
        <f t="shared" si="3"/>
        <v>0.85609756097560996</v>
      </c>
      <c r="E30" s="51">
        <f t="shared" si="3"/>
        <v>0.36626027785653537</v>
      </c>
      <c r="F30" s="51">
        <f t="shared" si="3"/>
        <v>0.50074240480296317</v>
      </c>
      <c r="G30" s="51">
        <f t="shared" si="3"/>
        <v>9.0909090909090912E-2</v>
      </c>
      <c r="H30" s="51">
        <f t="shared" si="3"/>
        <v>0.68126494685143857</v>
      </c>
      <c r="I30" s="51">
        <f t="shared" si="3"/>
        <v>0.5419847328244275</v>
      </c>
      <c r="J30" s="51">
        <f t="shared" si="3"/>
        <v>0.16034985422740528</v>
      </c>
      <c r="K30" s="51"/>
    </row>
    <row r="31" spans="1:15" x14ac:dyDescent="0.25">
      <c r="A31" s="51" t="s">
        <v>40</v>
      </c>
      <c r="B31" s="51">
        <f t="shared" si="3"/>
        <v>0.19625468164794002</v>
      </c>
      <c r="C31" s="51">
        <f t="shared" si="3"/>
        <v>0.65915119363395236</v>
      </c>
      <c r="D31" s="51">
        <f t="shared" si="3"/>
        <v>0.69349593495934969</v>
      </c>
      <c r="E31" s="51">
        <f t="shared" si="3"/>
        <v>0.21247519138077686</v>
      </c>
      <c r="F31" s="51">
        <f t="shared" si="3"/>
        <v>0.54453693069744002</v>
      </c>
      <c r="G31" s="51">
        <f t="shared" si="3"/>
        <v>0.45454545454545459</v>
      </c>
      <c r="H31" s="51">
        <f t="shared" si="3"/>
        <v>0.68465574528918915</v>
      </c>
      <c r="I31" s="51">
        <f t="shared" si="3"/>
        <v>0.38931297709923668</v>
      </c>
      <c r="J31" s="51">
        <f t="shared" si="3"/>
        <v>0.14285714285714288</v>
      </c>
      <c r="K31" s="51"/>
    </row>
    <row r="32" spans="1:15" x14ac:dyDescent="0.25">
      <c r="A32" s="51" t="s">
        <v>41</v>
      </c>
      <c r="B32" s="51">
        <f t="shared" si="3"/>
        <v>0.41348314606741571</v>
      </c>
      <c r="C32" s="51">
        <f t="shared" si="3"/>
        <v>0.53315649867373993</v>
      </c>
      <c r="D32" s="51">
        <f t="shared" si="3"/>
        <v>0.10731707317073159</v>
      </c>
      <c r="E32" s="51">
        <f t="shared" si="3"/>
        <v>2.2398639070031218E-2</v>
      </c>
      <c r="F32" s="51">
        <f t="shared" si="3"/>
        <v>0.89489313785325542</v>
      </c>
      <c r="G32" s="51">
        <f t="shared" si="3"/>
        <v>0</v>
      </c>
      <c r="H32" s="51">
        <f t="shared" si="3"/>
        <v>1</v>
      </c>
      <c r="I32" s="51">
        <f t="shared" si="3"/>
        <v>0.31297709923664124</v>
      </c>
      <c r="J32" s="51">
        <f t="shared" si="3"/>
        <v>0.97084548104956259</v>
      </c>
      <c r="K32" s="51"/>
    </row>
    <row r="33" spans="1:11" x14ac:dyDescent="0.25">
      <c r="A33" s="51" t="s">
        <v>42</v>
      </c>
      <c r="B33" s="51">
        <f t="shared" si="3"/>
        <v>0.16479400749063672</v>
      </c>
      <c r="C33" s="51">
        <f t="shared" si="3"/>
        <v>0.67506631299734721</v>
      </c>
      <c r="D33" s="51">
        <f t="shared" si="3"/>
        <v>3.5772357723577196E-2</v>
      </c>
      <c r="E33" s="51">
        <f t="shared" si="3"/>
        <v>0.50053870144598811</v>
      </c>
      <c r="F33" s="51">
        <f t="shared" si="3"/>
        <v>1</v>
      </c>
      <c r="G33" s="51">
        <f t="shared" si="3"/>
        <v>0.38636363636363635</v>
      </c>
      <c r="H33" s="51">
        <f t="shared" si="3"/>
        <v>0.51681122262053181</v>
      </c>
      <c r="I33" s="51">
        <f t="shared" si="3"/>
        <v>0.61832061068702293</v>
      </c>
      <c r="J33" s="51">
        <f t="shared" si="3"/>
        <v>1</v>
      </c>
      <c r="K33" s="51"/>
    </row>
    <row r="34" spans="1:11" x14ac:dyDescent="0.25">
      <c r="A34" s="51" t="s">
        <v>43</v>
      </c>
      <c r="B34" s="51">
        <f t="shared" si="3"/>
        <v>0.12584269662921349</v>
      </c>
      <c r="C34" s="51">
        <f t="shared" si="3"/>
        <v>0.74668435013262568</v>
      </c>
      <c r="D34" s="51">
        <f t="shared" si="3"/>
        <v>0.22276422764227638</v>
      </c>
      <c r="E34" s="51">
        <f t="shared" si="3"/>
        <v>1</v>
      </c>
      <c r="F34" s="51">
        <f t="shared" si="3"/>
        <v>1</v>
      </c>
      <c r="G34" s="51">
        <f t="shared" si="3"/>
        <v>0.36363636363636359</v>
      </c>
      <c r="H34" s="51">
        <f t="shared" si="3"/>
        <v>0.67787414841368787</v>
      </c>
      <c r="I34" s="51">
        <f t="shared" si="3"/>
        <v>1</v>
      </c>
      <c r="J34" s="51">
        <f t="shared" si="3"/>
        <v>0.71137026239067058</v>
      </c>
      <c r="K34" s="51"/>
    </row>
    <row r="35" spans="1:11" x14ac:dyDescent="0.25">
      <c r="A35" s="51" t="s">
        <v>44</v>
      </c>
      <c r="B35" s="51">
        <f t="shared" si="3"/>
        <v>0.53558052434456915</v>
      </c>
      <c r="C35" s="51">
        <f t="shared" si="3"/>
        <v>0.72148541114058351</v>
      </c>
      <c r="D35" s="51">
        <f t="shared" si="3"/>
        <v>0.36747967479674803</v>
      </c>
      <c r="E35" s="51">
        <f t="shared" si="3"/>
        <v>0.65250921462999723</v>
      </c>
      <c r="F35" s="51">
        <f t="shared" si="3"/>
        <v>1</v>
      </c>
      <c r="G35" s="51">
        <f t="shared" si="3"/>
        <v>0.18181818181818177</v>
      </c>
      <c r="H35" s="51">
        <f t="shared" si="3"/>
        <v>0.67448334997593717</v>
      </c>
      <c r="I35" s="51">
        <f t="shared" si="3"/>
        <v>0.69465648854961837</v>
      </c>
      <c r="J35" s="51">
        <f t="shared" si="3"/>
        <v>0.57434402332361523</v>
      </c>
      <c r="K35" s="51"/>
    </row>
    <row r="36" spans="1:11" x14ac:dyDescent="0.25">
      <c r="A36" s="55" t="s">
        <v>45</v>
      </c>
      <c r="B36" s="51">
        <f t="shared" si="3"/>
        <v>0.5730337078651685</v>
      </c>
      <c r="C36" s="51">
        <f t="shared" si="3"/>
        <v>0.94031830238726777</v>
      </c>
      <c r="D36" s="51">
        <f t="shared" si="3"/>
        <v>0.89024390243902451</v>
      </c>
      <c r="E36" s="51">
        <f t="shared" si="3"/>
        <v>0.32565920045364338</v>
      </c>
      <c r="F36" s="51">
        <f t="shared" si="3"/>
        <v>0.21169853389941551</v>
      </c>
      <c r="G36" s="51">
        <f t="shared" si="3"/>
        <v>0.68181818181818188</v>
      </c>
      <c r="H36" s="51">
        <f t="shared" si="3"/>
        <v>5.3967235867567485E-2</v>
      </c>
      <c r="I36" s="51">
        <f t="shared" si="3"/>
        <v>0.20610687022900764</v>
      </c>
      <c r="J36" s="51">
        <f t="shared" si="3"/>
        <v>0.11370262390670555</v>
      </c>
      <c r="K36" s="51">
        <f t="shared" si="3"/>
        <v>0.81395348837209303</v>
      </c>
    </row>
    <row r="37" spans="1:11" x14ac:dyDescent="0.25">
      <c r="A37" s="55" t="s">
        <v>46</v>
      </c>
      <c r="B37" s="51">
        <f t="shared" si="3"/>
        <v>0.25842696629213474</v>
      </c>
      <c r="C37" s="51">
        <f t="shared" si="3"/>
        <v>0.85676392572944282</v>
      </c>
      <c r="D37" s="51">
        <f t="shared" si="3"/>
        <v>1</v>
      </c>
      <c r="E37" s="51">
        <f t="shared" si="3"/>
        <v>7.5815140345903073E-2</v>
      </c>
      <c r="F37" s="51">
        <f t="shared" si="3"/>
        <v>0.13812373039669429</v>
      </c>
      <c r="G37" s="51">
        <f t="shared" si="3"/>
        <v>0.45454545454545459</v>
      </c>
      <c r="H37" s="51">
        <f t="shared" si="3"/>
        <v>5.9053433524193469E-2</v>
      </c>
      <c r="I37" s="51">
        <f t="shared" si="3"/>
        <v>0.11450381679389314</v>
      </c>
      <c r="J37" s="51">
        <f t="shared" si="3"/>
        <v>0.20699708454810495</v>
      </c>
      <c r="K37" s="51">
        <f t="shared" si="3"/>
        <v>0.51550387596899228</v>
      </c>
    </row>
    <row r="38" spans="1:11" x14ac:dyDescent="0.25">
      <c r="A38" s="55" t="s">
        <v>47</v>
      </c>
      <c r="B38" s="51">
        <f t="shared" si="3"/>
        <v>0.14307116104868908</v>
      </c>
      <c r="C38" s="51">
        <f t="shared" si="3"/>
        <v>0</v>
      </c>
      <c r="D38" s="51">
        <f t="shared" si="3"/>
        <v>0.67073170731707321</v>
      </c>
      <c r="E38" s="51">
        <f t="shared" si="3"/>
        <v>8.3413666005103526E-2</v>
      </c>
      <c r="F38" s="51">
        <f t="shared" si="3"/>
        <v>0.32731608226083458</v>
      </c>
      <c r="G38" s="51">
        <f t="shared" si="3"/>
        <v>0.61363636363636365</v>
      </c>
      <c r="H38" s="51">
        <f t="shared" si="3"/>
        <v>8.3975802041660774E-2</v>
      </c>
      <c r="I38" s="51">
        <f t="shared" si="3"/>
        <v>5.725190839694657E-2</v>
      </c>
      <c r="J38" s="51">
        <f t="shared" si="3"/>
        <v>7.2886297376093298E-2</v>
      </c>
      <c r="K38" s="51">
        <f t="shared" si="3"/>
        <v>0.71124031007751942</v>
      </c>
    </row>
    <row r="39" spans="1:11" x14ac:dyDescent="0.25">
      <c r="A39" s="55" t="s">
        <v>48</v>
      </c>
      <c r="B39" s="51">
        <f t="shared" si="3"/>
        <v>6.7415730337078664E-2</v>
      </c>
      <c r="C39" s="51">
        <f t="shared" si="3"/>
        <v>0.71352785145888609</v>
      </c>
      <c r="D39" s="51">
        <f t="shared" si="3"/>
        <v>0.62804878048780499</v>
      </c>
      <c r="E39" s="51">
        <f t="shared" si="3"/>
        <v>0.18480294868159911</v>
      </c>
      <c r="F39" s="51">
        <f t="shared" si="3"/>
        <v>0.50599774791030039</v>
      </c>
      <c r="G39" s="51">
        <f t="shared" si="3"/>
        <v>0.81818181818181801</v>
      </c>
      <c r="H39" s="51">
        <f t="shared" si="3"/>
        <v>0.10889817055912808</v>
      </c>
      <c r="I39" s="51">
        <f t="shared" si="3"/>
        <v>0.1603053435114504</v>
      </c>
      <c r="J39" s="51">
        <f t="shared" si="3"/>
        <v>0.11370262390670555</v>
      </c>
      <c r="K39" s="51">
        <f t="shared" si="3"/>
        <v>0.79069767441860461</v>
      </c>
    </row>
    <row r="40" spans="1:11" x14ac:dyDescent="0.25">
      <c r="A40" s="55" t="s">
        <v>49</v>
      </c>
      <c r="B40" s="51">
        <f t="shared" si="3"/>
        <v>0</v>
      </c>
      <c r="C40" s="51">
        <f t="shared" si="3"/>
        <v>0.73143236074270568</v>
      </c>
      <c r="D40" s="51">
        <f t="shared" si="3"/>
        <v>0.96585365853658545</v>
      </c>
      <c r="E40" s="51">
        <f t="shared" si="3"/>
        <v>0.11029203288914093</v>
      </c>
      <c r="F40" s="51">
        <f t="shared" si="3"/>
        <v>0.49548706169562595</v>
      </c>
      <c r="G40" s="51">
        <f t="shared" si="3"/>
        <v>1</v>
      </c>
      <c r="H40" s="51">
        <f t="shared" si="3"/>
        <v>0.14246707509285955</v>
      </c>
      <c r="I40" s="51">
        <f t="shared" si="3"/>
        <v>0.26335877862595419</v>
      </c>
      <c r="J40" s="51">
        <f t="shared" si="3"/>
        <v>4.3731778425656013E-3</v>
      </c>
      <c r="K40" s="51">
        <f t="shared" si="3"/>
        <v>0.89147286821705429</v>
      </c>
    </row>
    <row r="41" spans="1:11" x14ac:dyDescent="0.25">
      <c r="A41" s="55" t="s">
        <v>50</v>
      </c>
      <c r="B41" s="51">
        <f t="shared" si="3"/>
        <v>0.37902621722846441</v>
      </c>
      <c r="C41" s="51">
        <f t="shared" si="3"/>
        <v>0.92307692307692313</v>
      </c>
      <c r="D41" s="51">
        <f t="shared" si="3"/>
        <v>0.53658536585365868</v>
      </c>
      <c r="E41" s="51">
        <f t="shared" si="3"/>
        <v>8.1939325205557162E-2</v>
      </c>
      <c r="F41" s="51">
        <f t="shared" si="3"/>
        <v>0.18016647525539214</v>
      </c>
      <c r="G41" s="51">
        <f t="shared" si="3"/>
        <v>0.18181818181818177</v>
      </c>
      <c r="H41" s="51">
        <f t="shared" si="3"/>
        <v>7.2277547431421035E-2</v>
      </c>
      <c r="I41" s="51">
        <f t="shared" si="3"/>
        <v>0.18320610687022901</v>
      </c>
      <c r="J41" s="51">
        <f t="shared" si="3"/>
        <v>0.16618075801749274</v>
      </c>
      <c r="K41" s="51">
        <f t="shared" si="3"/>
        <v>0.58333333333333337</v>
      </c>
    </row>
    <row r="42" spans="1:11" x14ac:dyDescent="0.25">
      <c r="A42" s="55" t="s">
        <v>51</v>
      </c>
      <c r="B42" s="51">
        <f t="shared" si="3"/>
        <v>8.9887640449437776E-3</v>
      </c>
      <c r="C42" s="51">
        <f t="shared" si="3"/>
        <v>0.72148541114058351</v>
      </c>
      <c r="D42" s="51">
        <f t="shared" si="3"/>
        <v>0.73048780487804887</v>
      </c>
      <c r="E42" s="51">
        <f t="shared" si="3"/>
        <v>0.15554295435214063</v>
      </c>
      <c r="F42" s="51">
        <f t="shared" si="3"/>
        <v>0.37986951333420693</v>
      </c>
      <c r="G42" s="51">
        <f t="shared" si="3"/>
        <v>0.88636363636363624</v>
      </c>
      <c r="H42" s="51">
        <f t="shared" si="3"/>
        <v>9.1096478760937141E-2</v>
      </c>
      <c r="I42" s="51">
        <f t="shared" si="3"/>
        <v>0.1717557251908397</v>
      </c>
      <c r="J42" s="51">
        <f t="shared" si="3"/>
        <v>0</v>
      </c>
      <c r="K42" s="51">
        <f t="shared" si="3"/>
        <v>0.93410852713178294</v>
      </c>
    </row>
    <row r="43" spans="1:11" x14ac:dyDescent="0.25">
      <c r="A43" s="55" t="s">
        <v>52</v>
      </c>
      <c r="B43" s="51">
        <f t="shared" si="3"/>
        <v>1</v>
      </c>
      <c r="C43" s="51">
        <f t="shared" si="3"/>
        <v>0.51856763925729454</v>
      </c>
      <c r="D43" s="51">
        <f t="shared" si="3"/>
        <v>0</v>
      </c>
      <c r="E43" s="51">
        <f t="shared" si="3"/>
        <v>0.35900198468953781</v>
      </c>
      <c r="F43" s="51">
        <f t="shared" si="3"/>
        <v>0.10659167175267092</v>
      </c>
      <c r="G43" s="51">
        <f t="shared" si="3"/>
        <v>0.27272727272727271</v>
      </c>
      <c r="H43" s="51">
        <f t="shared" si="3"/>
        <v>3.3622445241063566E-2</v>
      </c>
      <c r="I43" s="51">
        <f t="shared" si="3"/>
        <v>0.3206106870229008</v>
      </c>
      <c r="J43" s="51">
        <f t="shared" si="3"/>
        <v>0.75218658892128276</v>
      </c>
      <c r="K43" s="51">
        <f t="shared" si="3"/>
        <v>0.92248062015503873</v>
      </c>
    </row>
    <row r="44" spans="1:11" x14ac:dyDescent="0.25">
      <c r="A44" s="55" t="s">
        <v>53</v>
      </c>
      <c r="B44" s="51">
        <f t="shared" si="3"/>
        <v>0.54494382022471899</v>
      </c>
      <c r="C44" s="51">
        <f t="shared" si="3"/>
        <v>0.54244031830238715</v>
      </c>
      <c r="D44" s="51">
        <f t="shared" si="3"/>
        <v>0.48536585365853668</v>
      </c>
      <c r="E44" s="51">
        <f t="shared" si="3"/>
        <v>0</v>
      </c>
      <c r="F44" s="51">
        <f t="shared" si="3"/>
        <v>0</v>
      </c>
      <c r="G44" s="51">
        <f t="shared" si="3"/>
        <v>0.38852424242424238</v>
      </c>
      <c r="H44" s="51">
        <f t="shared" si="3"/>
        <v>1.5516293651146993E-2</v>
      </c>
      <c r="I44" s="51">
        <f t="shared" si="3"/>
        <v>0.27480916030534353</v>
      </c>
      <c r="J44" s="51">
        <f t="shared" si="3"/>
        <v>0.45772594752186591</v>
      </c>
      <c r="K44" s="51">
        <f t="shared" si="3"/>
        <v>0.61240310077519378</v>
      </c>
    </row>
    <row r="45" spans="1:11" x14ac:dyDescent="0.25">
      <c r="A45" s="55" t="s">
        <v>54</v>
      </c>
      <c r="B45" s="51">
        <f t="shared" si="3"/>
        <v>0.5955056179775281</v>
      </c>
      <c r="C45" s="51">
        <f t="shared" si="3"/>
        <v>0.74502652519893908</v>
      </c>
      <c r="D45" s="51">
        <f t="shared" si="3"/>
        <v>0.37317073170731718</v>
      </c>
      <c r="E45" s="51">
        <f t="shared" si="3"/>
        <v>6.0901616104337981E-2</v>
      </c>
      <c r="F45" s="51">
        <f t="shared" si="3"/>
        <v>3.2917016730910319E-2</v>
      </c>
      <c r="G45" s="51">
        <f t="shared" si="3"/>
        <v>0.20255909090909091</v>
      </c>
      <c r="H45" s="51">
        <f t="shared" si="3"/>
        <v>0</v>
      </c>
      <c r="I45" s="51">
        <f t="shared" si="3"/>
        <v>0</v>
      </c>
      <c r="J45" s="51">
        <f t="shared" si="3"/>
        <v>0.16618075801749274</v>
      </c>
      <c r="K45" s="51">
        <f t="shared" si="3"/>
        <v>1</v>
      </c>
    </row>
    <row r="46" spans="1:11" x14ac:dyDescent="0.25">
      <c r="A46" s="55" t="s">
        <v>55</v>
      </c>
      <c r="B46" s="51">
        <f t="shared" ref="B46:K49" si="4">(B19-B$24)/(B$23-B$24)</f>
        <v>0.4382022471910112</v>
      </c>
      <c r="C46" s="51">
        <f t="shared" si="4"/>
        <v>1</v>
      </c>
      <c r="D46" s="51">
        <f t="shared" si="4"/>
        <v>0.19512195121951217</v>
      </c>
      <c r="E46" s="51">
        <f t="shared" si="4"/>
        <v>2.5574142330592568E-2</v>
      </c>
      <c r="F46" s="51">
        <f t="shared" si="4"/>
        <v>0.12761304418201985</v>
      </c>
      <c r="G46" s="51">
        <f t="shared" si="4"/>
        <v>0.27272727272727271</v>
      </c>
      <c r="H46" s="51">
        <f t="shared" si="4"/>
        <v>9.4656817120575346E-2</v>
      </c>
      <c r="I46" s="51">
        <f t="shared" si="4"/>
        <v>4.5801526717557252E-2</v>
      </c>
      <c r="J46" s="51">
        <f t="shared" si="4"/>
        <v>8.7463556851312026E-3</v>
      </c>
      <c r="K46" s="51">
        <f t="shared" si="4"/>
        <v>0</v>
      </c>
    </row>
    <row r="47" spans="1:11" x14ac:dyDescent="0.25">
      <c r="A47" s="55" t="s">
        <v>56</v>
      </c>
      <c r="B47" s="51">
        <f t="shared" si="4"/>
        <v>0.28089887640449435</v>
      </c>
      <c r="C47" s="51">
        <f t="shared" si="4"/>
        <v>0.4827586206896553</v>
      </c>
      <c r="D47" s="51">
        <f t="shared" si="4"/>
        <v>0.44390243902439036</v>
      </c>
      <c r="E47" s="51">
        <f t="shared" si="4"/>
        <v>0.23175503260561381</v>
      </c>
      <c r="F47" s="51">
        <f t="shared" si="4"/>
        <v>0.19067716147006661</v>
      </c>
      <c r="G47" s="51">
        <f t="shared" si="4"/>
        <v>0.59090909090909083</v>
      </c>
      <c r="H47" s="51">
        <f t="shared" si="4"/>
        <v>3.3622445241063566E-2</v>
      </c>
      <c r="I47" s="51">
        <f t="shared" si="4"/>
        <v>0.27480916030534353</v>
      </c>
      <c r="J47" s="51">
        <f t="shared" si="4"/>
        <v>0.16618075801749274</v>
      </c>
      <c r="K47" s="51">
        <f t="shared" si="4"/>
        <v>0.94573643410852715</v>
      </c>
    </row>
    <row r="48" spans="1:11" x14ac:dyDescent="0.25">
      <c r="A48" s="55" t="s">
        <v>57</v>
      </c>
      <c r="B48" s="51">
        <f t="shared" si="4"/>
        <v>0.68483146067415734</v>
      </c>
      <c r="C48" s="51">
        <f t="shared" si="4"/>
        <v>0.71717506631299732</v>
      </c>
      <c r="D48" s="51">
        <f t="shared" si="4"/>
        <v>0.49268292682926823</v>
      </c>
      <c r="E48" s="51">
        <f t="shared" si="4"/>
        <v>3.4193365466402031E-2</v>
      </c>
      <c r="F48" s="51">
        <f t="shared" si="4"/>
        <v>1.3133102425235743E-2</v>
      </c>
      <c r="G48" s="51">
        <f t="shared" si="4"/>
        <v>0.24435909090909089</v>
      </c>
      <c r="H48" s="51">
        <f t="shared" si="4"/>
        <v>4.899690179355945E-2</v>
      </c>
      <c r="I48" s="51">
        <f t="shared" si="4"/>
        <v>0.27480916030534353</v>
      </c>
      <c r="J48" s="51">
        <f t="shared" si="4"/>
        <v>0.2419825072886298</v>
      </c>
      <c r="K48" s="51">
        <f t="shared" si="4"/>
        <v>0.26356589147286824</v>
      </c>
    </row>
    <row r="49" spans="1:11" x14ac:dyDescent="0.25">
      <c r="A49" s="55" t="s">
        <v>58</v>
      </c>
      <c r="B49" s="51">
        <f t="shared" si="4"/>
        <v>0.66292134831460681</v>
      </c>
      <c r="C49" s="51">
        <f t="shared" si="4"/>
        <v>0.44694960212201573</v>
      </c>
      <c r="D49" s="51">
        <f t="shared" si="4"/>
        <v>0.12195121951219513</v>
      </c>
      <c r="E49" s="51">
        <f t="shared" si="4"/>
        <v>0.36376523958037993</v>
      </c>
      <c r="F49" s="51">
        <f t="shared" si="4"/>
        <v>0.14863441661136878</v>
      </c>
      <c r="G49" s="51">
        <f t="shared" si="4"/>
        <v>0.54545454545454541</v>
      </c>
      <c r="H49" s="51">
        <f t="shared" si="4"/>
        <v>0.22689795619285083</v>
      </c>
      <c r="I49" s="51">
        <f t="shared" si="4"/>
        <v>0.29770992366412213</v>
      </c>
      <c r="J49" s="51">
        <f t="shared" si="4"/>
        <v>0.21865889212827988</v>
      </c>
      <c r="K49" s="51">
        <f t="shared" si="4"/>
        <v>0.94573643410852715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workbookViewId="0">
      <selection activeCell="M37" sqref="M37"/>
    </sheetView>
  </sheetViews>
  <sheetFormatPr baseColWidth="10" defaultRowHeight="15" x14ac:dyDescent="0.25"/>
  <cols>
    <col min="2" max="7" width="11.42578125" customWidth="1"/>
  </cols>
  <sheetData>
    <row r="1" spans="1:7" x14ac:dyDescent="0.25">
      <c r="A1" s="1" t="s">
        <v>27</v>
      </c>
      <c r="B1" s="1" t="s">
        <v>4</v>
      </c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</row>
    <row r="2" spans="1:7" x14ac:dyDescent="0.25">
      <c r="A2" s="51" t="s">
        <v>38</v>
      </c>
      <c r="B2" s="57">
        <v>0</v>
      </c>
      <c r="C2" s="57">
        <v>0</v>
      </c>
      <c r="D2" s="57">
        <v>0</v>
      </c>
      <c r="E2" s="57">
        <v>1.0767172552178869E-2</v>
      </c>
      <c r="F2" s="57">
        <v>0</v>
      </c>
      <c r="G2" s="57">
        <v>0</v>
      </c>
    </row>
    <row r="3" spans="1:7" x14ac:dyDescent="0.25">
      <c r="A3" s="51" t="s">
        <v>39</v>
      </c>
      <c r="B3" s="57">
        <v>0</v>
      </c>
      <c r="C3" s="57">
        <v>2.0086377745689334E-4</v>
      </c>
      <c r="D3" s="57">
        <v>3.8717608659249995E-2</v>
      </c>
      <c r="E3" s="57">
        <v>0.2437384151634282</v>
      </c>
      <c r="F3" s="57">
        <v>1.2977684747640067E-3</v>
      </c>
      <c r="G3" s="57">
        <v>2.5860788209220203E-2</v>
      </c>
    </row>
    <row r="4" spans="1:7" x14ac:dyDescent="0.25">
      <c r="A4" s="51" t="s">
        <v>40</v>
      </c>
      <c r="B4" s="57">
        <v>0</v>
      </c>
      <c r="C4" s="57">
        <v>0</v>
      </c>
      <c r="D4" s="57">
        <v>2.4669895601669235E-4</v>
      </c>
      <c r="E4" s="57">
        <v>7.006251702512957E-2</v>
      </c>
      <c r="F4" s="57">
        <v>1.7786192978316167E-2</v>
      </c>
      <c r="G4" s="57">
        <v>0</v>
      </c>
    </row>
    <row r="5" spans="1:7" x14ac:dyDescent="0.25">
      <c r="A5" s="51" t="s">
        <v>41</v>
      </c>
      <c r="B5" s="57">
        <v>0</v>
      </c>
      <c r="C5" s="57">
        <v>2.5505867080367998E-3</v>
      </c>
      <c r="D5" s="57">
        <v>1.1314857189855067E-2</v>
      </c>
      <c r="E5" s="57">
        <v>6.7671829586563093E-2</v>
      </c>
      <c r="F5" s="57">
        <v>1.0119188683131834E-3</v>
      </c>
      <c r="G5" s="57">
        <v>4.7414561490732338E-2</v>
      </c>
    </row>
    <row r="6" spans="1:7" x14ac:dyDescent="0.25">
      <c r="A6" s="51" t="s">
        <v>42</v>
      </c>
      <c r="B6" s="57">
        <v>0</v>
      </c>
      <c r="C6" s="57">
        <v>5.8728276378845782E-3</v>
      </c>
      <c r="D6" s="57">
        <v>3.6912097093109116E-2</v>
      </c>
      <c r="E6" s="57">
        <v>3.696870557500017E-2</v>
      </c>
      <c r="F6" s="57">
        <v>2.7611561278097104E-2</v>
      </c>
      <c r="G6" s="57">
        <v>0</v>
      </c>
    </row>
    <row r="7" spans="1:7" x14ac:dyDescent="0.25">
      <c r="A7" s="51" t="s">
        <v>43</v>
      </c>
      <c r="B7" s="57">
        <v>0</v>
      </c>
      <c r="C7" s="57">
        <v>1.7278752743663335E-3</v>
      </c>
      <c r="D7" s="57">
        <v>4.5767944306286E-3</v>
      </c>
      <c r="E7" s="57">
        <v>0</v>
      </c>
      <c r="F7" s="57">
        <v>3.6016732248242097E-3</v>
      </c>
      <c r="G7" s="57">
        <v>0</v>
      </c>
    </row>
    <row r="8" spans="1:7" x14ac:dyDescent="0.25">
      <c r="A8" s="51" t="s">
        <v>44</v>
      </c>
      <c r="B8" s="57">
        <v>0</v>
      </c>
      <c r="C8" s="57">
        <v>2.4763234568243165E-3</v>
      </c>
      <c r="D8" s="57">
        <v>1.4147083145682867E-4</v>
      </c>
      <c r="E8" s="57">
        <v>1.9590068149273967E-2</v>
      </c>
      <c r="F8" s="57">
        <v>8.0267921383499995E-3</v>
      </c>
      <c r="G8" s="57">
        <v>0</v>
      </c>
    </row>
    <row r="9" spans="1:7" x14ac:dyDescent="0.25">
      <c r="A9" s="55" t="s">
        <v>45</v>
      </c>
      <c r="B9" s="57">
        <v>0</v>
      </c>
      <c r="C9" s="57">
        <v>7.6540100000000002E-3</v>
      </c>
      <c r="D9" s="57">
        <v>0.17727992000000001</v>
      </c>
      <c r="E9" s="57">
        <v>0.49282730000000002</v>
      </c>
      <c r="F9" s="57">
        <v>0.16703823000000001</v>
      </c>
      <c r="G9" s="57">
        <v>1.4100939999999999E-2</v>
      </c>
    </row>
    <row r="10" spans="1:7" x14ac:dyDescent="0.25">
      <c r="A10" s="55" t="s">
        <v>46</v>
      </c>
      <c r="B10" s="57">
        <v>8.0215759849231336E-5</v>
      </c>
      <c r="C10" s="57">
        <v>3.2538213998451035</v>
      </c>
      <c r="D10" s="57">
        <v>0.78146042644236002</v>
      </c>
      <c r="E10" s="57">
        <v>1.27524888656478</v>
      </c>
      <c r="F10" s="57">
        <v>1.0098916874397499</v>
      </c>
      <c r="G10" s="57">
        <v>0.29577336037048702</v>
      </c>
    </row>
    <row r="11" spans="1:7" x14ac:dyDescent="0.25">
      <c r="A11" s="55" t="s">
        <v>47</v>
      </c>
      <c r="B11" s="57">
        <v>8.0215759849231336E-5</v>
      </c>
      <c r="C11" s="57">
        <v>1.6096645422935139</v>
      </c>
      <c r="D11" s="57">
        <v>0.82549371763185875</v>
      </c>
      <c r="E11" s="57">
        <v>1.2800191961575955</v>
      </c>
      <c r="F11" s="57">
        <v>0.22681768136641497</v>
      </c>
      <c r="G11" s="57">
        <v>1.9968205306122432E-2</v>
      </c>
    </row>
    <row r="12" spans="1:7" x14ac:dyDescent="0.25">
      <c r="A12" s="55" t="s">
        <v>48</v>
      </c>
      <c r="B12" s="57">
        <v>0</v>
      </c>
      <c r="C12" s="57">
        <v>7.6540100000000002E-3</v>
      </c>
      <c r="D12" s="57">
        <v>8.2941059999999997E-2</v>
      </c>
      <c r="E12" s="57">
        <v>0.22526384999999999</v>
      </c>
      <c r="F12" s="57">
        <v>0.18019018000000001</v>
      </c>
      <c r="G12" s="57">
        <v>0</v>
      </c>
    </row>
    <row r="13" spans="1:7" x14ac:dyDescent="0.25">
      <c r="A13" s="55" t="s">
        <v>49</v>
      </c>
      <c r="B13" s="57">
        <v>0</v>
      </c>
      <c r="C13" s="57">
        <v>0.18818907499999998</v>
      </c>
      <c r="D13" s="57">
        <v>8.2326709999999997E-2</v>
      </c>
      <c r="E13" s="57">
        <v>0.48792707499999999</v>
      </c>
      <c r="F13" s="57">
        <v>0.15388980499999999</v>
      </c>
      <c r="G13" s="57">
        <v>0</v>
      </c>
    </row>
    <row r="14" spans="1:7" x14ac:dyDescent="0.25">
      <c r="A14" s="55" t="s">
        <v>50</v>
      </c>
      <c r="B14" s="57">
        <v>0</v>
      </c>
      <c r="C14" s="57">
        <v>3.7547085262022866</v>
      </c>
      <c r="D14" s="57">
        <v>0.80360369771472329</v>
      </c>
      <c r="E14" s="57">
        <v>1.4986852318712434</v>
      </c>
      <c r="F14" s="57">
        <v>0.51374772109367661</v>
      </c>
      <c r="G14" s="57">
        <v>1.1550365797850166</v>
      </c>
    </row>
    <row r="15" spans="1:7" x14ac:dyDescent="0.25">
      <c r="A15" s="55" t="s">
        <v>51</v>
      </c>
      <c r="B15" s="57">
        <v>0</v>
      </c>
      <c r="C15" s="57">
        <v>8.0367154999999996E-2</v>
      </c>
      <c r="D15" s="57">
        <v>4.5011454999999999E-2</v>
      </c>
      <c r="E15" s="57">
        <v>0.112189965</v>
      </c>
      <c r="F15" s="57">
        <v>0.124093805</v>
      </c>
      <c r="G15" s="57">
        <v>0</v>
      </c>
    </row>
    <row r="16" spans="1:7" x14ac:dyDescent="0.25">
      <c r="A16" s="55" t="s">
        <v>52</v>
      </c>
      <c r="B16" s="57">
        <v>0</v>
      </c>
      <c r="C16" s="57">
        <v>4.8698470000000001E-2</v>
      </c>
      <c r="D16" s="57">
        <v>7.1047599999999999E-3</v>
      </c>
      <c r="E16" s="57">
        <v>0.38005404999999998</v>
      </c>
      <c r="F16" s="57">
        <v>8.3081340000000004E-2</v>
      </c>
      <c r="G16" s="57">
        <v>2.3501569999999999E-2</v>
      </c>
    </row>
    <row r="17" spans="1:11" x14ac:dyDescent="0.25">
      <c r="A17" s="55" t="s">
        <v>53</v>
      </c>
      <c r="B17" s="57">
        <v>1.8446694010001569E-2</v>
      </c>
      <c r="C17" s="57">
        <v>0.94483444669331229</v>
      </c>
      <c r="D17" s="57">
        <v>0.67963557676732322</v>
      </c>
      <c r="E17" s="57">
        <v>3.8033947790351297</v>
      </c>
      <c r="F17" s="57">
        <v>0.76069733541655526</v>
      </c>
      <c r="G17" s="57">
        <v>0.46597765631840971</v>
      </c>
    </row>
    <row r="18" spans="1:11" x14ac:dyDescent="0.25">
      <c r="A18" s="55" t="s">
        <v>54</v>
      </c>
      <c r="B18" s="57">
        <v>2.1665883390045399E-2</v>
      </c>
      <c r="C18" s="57">
        <v>0.30504580513656648</v>
      </c>
      <c r="D18" s="57">
        <v>0.21662453628954298</v>
      </c>
      <c r="E18" s="57">
        <v>0.44850716542284197</v>
      </c>
      <c r="F18" s="57">
        <v>2.3820371675384302</v>
      </c>
      <c r="G18" s="57">
        <v>0.20337566447589756</v>
      </c>
    </row>
    <row r="19" spans="1:11" x14ac:dyDescent="0.25">
      <c r="A19" s="51" t="s">
        <v>55</v>
      </c>
      <c r="B19" s="57">
        <v>0</v>
      </c>
      <c r="C19" s="57">
        <v>0</v>
      </c>
      <c r="D19" s="57">
        <v>0.12900073000000001</v>
      </c>
      <c r="E19" s="57">
        <v>0.62808967000000004</v>
      </c>
      <c r="F19" s="57">
        <v>7.1165660000000006E-2</v>
      </c>
      <c r="G19" s="57">
        <v>0.14100940000000001</v>
      </c>
    </row>
    <row r="20" spans="1:11" x14ac:dyDescent="0.25">
      <c r="A20" s="51" t="s">
        <v>56</v>
      </c>
      <c r="B20" s="57">
        <v>0</v>
      </c>
      <c r="C20" s="57">
        <v>0.16073430999999999</v>
      </c>
      <c r="D20" s="57">
        <v>0.10059832</v>
      </c>
      <c r="E20" s="57">
        <v>0.97567210000000004</v>
      </c>
      <c r="F20" s="57">
        <v>0.18962465000000001</v>
      </c>
      <c r="G20" s="57">
        <v>1.4100939999999999E-2</v>
      </c>
    </row>
    <row r="21" spans="1:11" x14ac:dyDescent="0.25">
      <c r="A21" s="51" t="s">
        <v>57</v>
      </c>
      <c r="B21" s="57">
        <v>1.8215471015537225E-2</v>
      </c>
      <c r="C21" s="57">
        <v>0.48149323857008391</v>
      </c>
      <c r="D21" s="57">
        <v>0.268834190420777</v>
      </c>
      <c r="E21" s="57">
        <v>1.96460673583623</v>
      </c>
      <c r="F21" s="57">
        <v>1.9279674245304874</v>
      </c>
      <c r="G21" s="57">
        <v>0.12259769237857335</v>
      </c>
    </row>
    <row r="22" spans="1:11" x14ac:dyDescent="0.25">
      <c r="A22" s="51" t="s">
        <v>58</v>
      </c>
      <c r="B22" s="57">
        <v>0</v>
      </c>
      <c r="C22" s="57">
        <v>0.10715621</v>
      </c>
      <c r="D22" s="57">
        <v>6.1072700000000001E-2</v>
      </c>
      <c r="E22" s="57">
        <v>0.36757910999999999</v>
      </c>
      <c r="F22" s="57">
        <v>9.6667470000000005E-2</v>
      </c>
      <c r="G22" s="57">
        <v>0</v>
      </c>
    </row>
    <row r="23" spans="1:11" x14ac:dyDescent="0.25">
      <c r="A23" s="56" t="s">
        <v>59</v>
      </c>
      <c r="B23" s="54">
        <f>MAX(B2:B22)</f>
        <v>2.1665883390045399E-2</v>
      </c>
      <c r="C23" s="54">
        <f>MAX(C2:C22)</f>
        <v>3.7547085262022866</v>
      </c>
      <c r="D23" s="54">
        <f>MAX(D2:D22)</f>
        <v>0.82549371763185875</v>
      </c>
      <c r="E23" s="54">
        <f>MAX(E2:E22)</f>
        <v>3.8033947790351297</v>
      </c>
      <c r="F23" s="54">
        <f>MAX(F2:F22)</f>
        <v>2.3820371675384302</v>
      </c>
      <c r="G23" s="54">
        <f>MAX(G2:G22)</f>
        <v>1.1550365797850166</v>
      </c>
      <c r="H23" s="54"/>
      <c r="I23" s="54"/>
      <c r="J23" s="54"/>
      <c r="K23" s="54"/>
    </row>
    <row r="24" spans="1:11" x14ac:dyDescent="0.25">
      <c r="A24" s="56" t="s">
        <v>60</v>
      </c>
      <c r="B24" s="54">
        <f>MIN(B2:B22)</f>
        <v>0</v>
      </c>
      <c r="C24" s="54">
        <f>MIN(C2:C22)</f>
        <v>0</v>
      </c>
      <c r="D24" s="54">
        <f>MIN(D2:D22)</f>
        <v>0</v>
      </c>
      <c r="E24" s="54">
        <f>MIN(E2:E22)</f>
        <v>0</v>
      </c>
      <c r="F24" s="54">
        <f>MIN(F2:F22)</f>
        <v>0</v>
      </c>
      <c r="G24" s="54">
        <f>MIN(G2:G22)</f>
        <v>0</v>
      </c>
      <c r="H24" s="54"/>
      <c r="I24" s="54"/>
      <c r="J24" s="54"/>
      <c r="K24" s="54"/>
    </row>
    <row r="27" spans="1:11" x14ac:dyDescent="0.25">
      <c r="A27" s="51" t="s">
        <v>27</v>
      </c>
      <c r="B27" s="1" t="s">
        <v>4</v>
      </c>
      <c r="C27" s="1" t="s">
        <v>5</v>
      </c>
      <c r="D27" s="1" t="s">
        <v>6</v>
      </c>
      <c r="E27" s="1" t="s">
        <v>7</v>
      </c>
      <c r="F27" s="1" t="s">
        <v>8</v>
      </c>
      <c r="G27" s="1" t="s">
        <v>9</v>
      </c>
      <c r="H27" s="52"/>
      <c r="I27" s="52"/>
      <c r="J27" s="52"/>
      <c r="K27" s="53"/>
    </row>
    <row r="28" spans="1:11" x14ac:dyDescent="0.25">
      <c r="A28" s="51" t="s">
        <v>38</v>
      </c>
      <c r="B28" s="51">
        <f>(B2-B$24)/(B$23-B$24)</f>
        <v>0</v>
      </c>
      <c r="C28" s="51">
        <f>(C2-C$24)/(C$23-C$24)</f>
        <v>0</v>
      </c>
      <c r="D28" s="51">
        <f>(D2-D$24)/(D$23-D$24)</f>
        <v>0</v>
      </c>
      <c r="E28" s="51">
        <f>(E2-E$24)/(E$23-E$24)</f>
        <v>2.8309374066371193E-3</v>
      </c>
      <c r="F28" s="51">
        <f>(F2-F$24)/(F$23-F$24)</f>
        <v>0</v>
      </c>
      <c r="G28" s="51">
        <f>(G2-G$24)/(G$23-G$24)</f>
        <v>0</v>
      </c>
      <c r="H28" s="51"/>
      <c r="I28" s="51"/>
      <c r="J28" s="51"/>
    </row>
    <row r="29" spans="1:11" x14ac:dyDescent="0.25">
      <c r="A29" s="51" t="s">
        <v>39</v>
      </c>
      <c r="B29" s="51">
        <f>(B3-B$24)/(B$23-B$24)</f>
        <v>0</v>
      </c>
      <c r="C29" s="51">
        <f>(C3-C$24)/(C$23-C$24)</f>
        <v>5.3496503405034676E-5</v>
      </c>
      <c r="D29" s="51">
        <f>(D3-D$24)/(D$23-D$24)</f>
        <v>4.6902366223114847E-2</v>
      </c>
      <c r="E29" s="51">
        <f>(E3-E$24)/(E$23-E$24)</f>
        <v>6.4084437541679903E-2</v>
      </c>
      <c r="F29" s="51">
        <f>(F3-F$24)/(F$23-F$24)</f>
        <v>5.448145362505429E-4</v>
      </c>
      <c r="G29" s="51">
        <f>(G3-G$24)/(G$23-G$24)</f>
        <v>2.238958372559386E-2</v>
      </c>
      <c r="H29" s="51"/>
      <c r="I29" s="51"/>
      <c r="J29" s="51"/>
    </row>
    <row r="30" spans="1:11" x14ac:dyDescent="0.25">
      <c r="A30" s="51" t="s">
        <v>40</v>
      </c>
      <c r="B30" s="51">
        <f>(B4-B$24)/(B$23-B$24)</f>
        <v>0</v>
      </c>
      <c r="C30" s="51">
        <f>(C4-C$24)/(C$23-C$24)</f>
        <v>0</v>
      </c>
      <c r="D30" s="51">
        <f>(D4-D$24)/(D$23-D$24)</f>
        <v>2.9885019200922793E-4</v>
      </c>
      <c r="E30" s="51">
        <f>(E4-E$24)/(E$23-E$24)</f>
        <v>1.8421047799540676E-2</v>
      </c>
      <c r="F30" s="51">
        <f>(F4-F$24)/(F$23-F$24)</f>
        <v>7.4667990998210218E-3</v>
      </c>
      <c r="G30" s="51">
        <f>(G4-G$24)/(G$23-G$24)</f>
        <v>0</v>
      </c>
      <c r="H30" s="51"/>
      <c r="I30" s="51"/>
      <c r="J30" s="51"/>
    </row>
    <row r="31" spans="1:11" x14ac:dyDescent="0.25">
      <c r="A31" s="51" t="s">
        <v>41</v>
      </c>
      <c r="B31" s="51">
        <f>(B5-B$24)/(B$23-B$24)</f>
        <v>0</v>
      </c>
      <c r="C31" s="51">
        <f>(C5-C$24)/(C$23-C$24)</f>
        <v>6.7930351723375975E-4</v>
      </c>
      <c r="D31" s="51">
        <f>(D5-D$24)/(D$23-D$24)</f>
        <v>1.3706775652169283E-2</v>
      </c>
      <c r="E31" s="51">
        <f>(E5-E$24)/(E$23-E$24)</f>
        <v>1.7792481064437527E-2</v>
      </c>
      <c r="F31" s="51">
        <f>(F5-F$24)/(F$23-F$24)</f>
        <v>4.2481237576947158E-4</v>
      </c>
      <c r="G31" s="51">
        <f>(G5-G$24)/(G$23-G$24)</f>
        <v>4.1050268295015784E-2</v>
      </c>
      <c r="H31" s="51"/>
      <c r="I31" s="51"/>
      <c r="J31" s="51"/>
    </row>
    <row r="32" spans="1:11" x14ac:dyDescent="0.25">
      <c r="A32" s="51" t="s">
        <v>42</v>
      </c>
      <c r="B32" s="51">
        <f>(B6-B$24)/(B$23-B$24)</f>
        <v>0</v>
      </c>
      <c r="C32" s="51">
        <f>(C6-C$24)/(C$23-C$24)</f>
        <v>1.5641234457750761E-3</v>
      </c>
      <c r="D32" s="51">
        <f>(D6-D$24)/(D$23-D$24)</f>
        <v>4.4715176269300959E-2</v>
      </c>
      <c r="E32" s="51">
        <f>(E6-E$24)/(E$23-E$24)</f>
        <v>9.7199233113473005E-3</v>
      </c>
      <c r="F32" s="51">
        <f>(F6-F$24)/(F$23-F$24)</f>
        <v>1.1591574495300832E-2</v>
      </c>
      <c r="G32" s="51">
        <f>(G6-G$24)/(G$23-G$24)</f>
        <v>0</v>
      </c>
      <c r="H32" s="51"/>
      <c r="I32" s="51"/>
      <c r="J32" s="51"/>
    </row>
    <row r="33" spans="1:11" x14ac:dyDescent="0.25">
      <c r="A33" s="51" t="s">
        <v>43</v>
      </c>
      <c r="B33" s="51">
        <f>(B7-B$24)/(B$23-B$24)</f>
        <v>0</v>
      </c>
      <c r="C33" s="51">
        <f>(C7-C$24)/(C$23-C$24)</f>
        <v>4.6018892340332981E-4</v>
      </c>
      <c r="D33" s="51">
        <f>(D7-D$24)/(D$23-D$24)</f>
        <v>5.5443116438951383E-3</v>
      </c>
      <c r="E33" s="51">
        <f>(E7-E$24)/(E$23-E$24)</f>
        <v>0</v>
      </c>
      <c r="F33" s="51">
        <f>(F7-F$24)/(F$23-F$24)</f>
        <v>1.5120138652354185E-3</v>
      </c>
      <c r="G33" s="51">
        <f>(G7-G$24)/(G$23-G$24)</f>
        <v>0</v>
      </c>
      <c r="H33" s="51"/>
      <c r="I33" s="51"/>
      <c r="J33" s="51"/>
    </row>
    <row r="34" spans="1:11" x14ac:dyDescent="0.25">
      <c r="A34" s="51" t="s">
        <v>44</v>
      </c>
      <c r="B34" s="51">
        <f>(B8-B$24)/(B$23-B$24)</f>
        <v>0</v>
      </c>
      <c r="C34" s="51">
        <f>(C8-C$24)/(C$23-C$24)</f>
        <v>6.5952481785024281E-4</v>
      </c>
      <c r="D34" s="51">
        <f>(D8-D$24)/(D$23-D$24)</f>
        <v>1.7137723575010863E-4</v>
      </c>
      <c r="E34" s="51">
        <f>(E8-E$24)/(E$23-E$24)</f>
        <v>5.1506796657705108E-3</v>
      </c>
      <c r="F34" s="51">
        <f>(F8-F$24)/(F$23-F$24)</f>
        <v>3.3697174199195197E-3</v>
      </c>
      <c r="G34" s="51">
        <f>(G8-G$24)/(G$23-G$24)</f>
        <v>0</v>
      </c>
      <c r="H34" s="51"/>
      <c r="I34" s="51"/>
      <c r="J34" s="51"/>
    </row>
    <row r="35" spans="1:11" x14ac:dyDescent="0.25">
      <c r="A35" s="55" t="s">
        <v>45</v>
      </c>
      <c r="B35" s="51">
        <f>(B9-B$24)/(B$23-B$24)</f>
        <v>0</v>
      </c>
      <c r="C35" s="51">
        <f>(C9-C$24)/(C$23-C$24)</f>
        <v>2.038509766227227E-3</v>
      </c>
      <c r="D35" s="51">
        <f>(D9-D$24)/(D$23-D$24)</f>
        <v>0.21475623159019683</v>
      </c>
      <c r="E35" s="51">
        <f>(E9-E$24)/(E$23-E$24)</f>
        <v>0.12957563666978156</v>
      </c>
      <c r="F35" s="51">
        <f>(F9-F$24)/(F$23-F$24)</f>
        <v>7.0124107329784191E-2</v>
      </c>
      <c r="G35" s="51">
        <f>(G9-G$24)/(G$23-G$24)</f>
        <v>1.2208219416414123E-2</v>
      </c>
      <c r="H35" s="51"/>
      <c r="I35" s="51"/>
      <c r="J35" s="51"/>
      <c r="K35" s="51"/>
    </row>
    <row r="36" spans="1:11" x14ac:dyDescent="0.25">
      <c r="A36" s="55" t="s">
        <v>46</v>
      </c>
      <c r="B36" s="51">
        <f>(B10-B$24)/(B$23-B$24)</f>
        <v>3.7023996854929648E-3</v>
      </c>
      <c r="C36" s="51">
        <f>(C10-C$24)/(C$23-C$24)</f>
        <v>0.86659760062286195</v>
      </c>
      <c r="D36" s="51">
        <f>(D10-D$24)/(D$23-D$24)</f>
        <v>0.94665823585451436</v>
      </c>
      <c r="E36" s="51">
        <f>(E10-E$24)/(E$23-E$24)</f>
        <v>0.33529227457379368</v>
      </c>
      <c r="F36" s="51">
        <f>(F10-F$24)/(F$23-F$24)</f>
        <v>0.42396134753991277</v>
      </c>
      <c r="G36" s="51">
        <f>(G10-G$24)/(G$23-G$24)</f>
        <v>0.2560727214592099</v>
      </c>
      <c r="H36" s="51"/>
      <c r="I36" s="51"/>
      <c r="J36" s="51"/>
      <c r="K36" s="51"/>
    </row>
    <row r="37" spans="1:11" x14ac:dyDescent="0.25">
      <c r="A37" s="55" t="s">
        <v>47</v>
      </c>
      <c r="B37" s="51">
        <f>(B11-B$24)/(B$23-B$24)</f>
        <v>3.7023996854929648E-3</v>
      </c>
      <c r="C37" s="51">
        <f>(C11-C$24)/(C$23-C$24)</f>
        <v>0.42870559220787635</v>
      </c>
      <c r="D37" s="51">
        <f>(D11-D$24)/(D$23-D$24)</f>
        <v>1</v>
      </c>
      <c r="E37" s="51">
        <f>(E11-E$24)/(E$23-E$24)</f>
        <v>0.33654649872615094</v>
      </c>
      <c r="F37" s="51">
        <f>(F11-F$24)/(F$23-F$24)</f>
        <v>9.5220042935268617E-2</v>
      </c>
      <c r="G37" s="51">
        <f>(G11-G$24)/(G$23-G$24)</f>
        <v>1.7287941919414407E-2</v>
      </c>
      <c r="H37" s="51"/>
      <c r="I37" s="51"/>
      <c r="J37" s="51"/>
      <c r="K37" s="51"/>
    </row>
    <row r="38" spans="1:11" x14ac:dyDescent="0.25">
      <c r="A38" s="55" t="s">
        <v>48</v>
      </c>
      <c r="B38" s="51">
        <f>(B12-B$24)/(B$23-B$24)</f>
        <v>0</v>
      </c>
      <c r="C38" s="51">
        <f>(C12-C$24)/(C$23-C$24)</f>
        <v>2.038509766227227E-3</v>
      </c>
      <c r="D38" s="51">
        <f>(D12-D$24)/(D$23-D$24)</f>
        <v>0.10047448966412219</v>
      </c>
      <c r="E38" s="51">
        <f>(E12-E$24)/(E$23-E$24)</f>
        <v>5.9227049277578915E-2</v>
      </c>
      <c r="F38" s="51">
        <f>(F12-F$24)/(F$23-F$24)</f>
        <v>7.5645410766703725E-2</v>
      </c>
      <c r="G38" s="51">
        <f>(G12-G$24)/(G$23-G$24)</f>
        <v>0</v>
      </c>
      <c r="H38" s="51"/>
      <c r="I38" s="51"/>
      <c r="J38" s="51"/>
      <c r="K38" s="51"/>
    </row>
    <row r="39" spans="1:11" x14ac:dyDescent="0.25">
      <c r="A39" s="55" t="s">
        <v>49</v>
      </c>
      <c r="B39" s="51">
        <f>(B13-B$24)/(B$23-B$24)</f>
        <v>0</v>
      </c>
      <c r="C39" s="51">
        <f>(C13-C$24)/(C$23-C$24)</f>
        <v>5.0120821279926224E-2</v>
      </c>
      <c r="D39" s="51">
        <f>(D13-D$24)/(D$23-D$24)</f>
        <v>9.9730268373423067E-2</v>
      </c>
      <c r="E39" s="51">
        <f>(E13-E$24)/(E$23-E$24)</f>
        <v>0.12828725476764222</v>
      </c>
      <c r="F39" s="51">
        <f>(F13-F$24)/(F$23-F$24)</f>
        <v>6.4604283718640687E-2</v>
      </c>
      <c r="G39" s="51">
        <f>(G13-G$24)/(G$23-G$24)</f>
        <v>0</v>
      </c>
      <c r="H39" s="51"/>
      <c r="I39" s="51"/>
      <c r="J39" s="51"/>
      <c r="K39" s="51"/>
    </row>
    <row r="40" spans="1:11" x14ac:dyDescent="0.25">
      <c r="A40" s="55" t="s">
        <v>50</v>
      </c>
      <c r="B40" s="51">
        <f>(B14-B$24)/(B$23-B$24)</f>
        <v>0</v>
      </c>
      <c r="C40" s="51">
        <f>(C14-C$24)/(C$23-C$24)</f>
        <v>1</v>
      </c>
      <c r="D40" s="51">
        <f>(D14-D$24)/(D$23-D$24)</f>
        <v>0.97348251179920231</v>
      </c>
      <c r="E40" s="51">
        <f>(E14-E$24)/(E$23-E$24)</f>
        <v>0.3940388308182512</v>
      </c>
      <c r="F40" s="51">
        <f>(F14-F$24)/(F$23-F$24)</f>
        <v>0.21567577873882529</v>
      </c>
      <c r="G40" s="51">
        <f>(G14-G$24)/(G$23-G$24)</f>
        <v>1</v>
      </c>
      <c r="H40" s="51"/>
      <c r="I40" s="51"/>
      <c r="J40" s="51"/>
      <c r="K40" s="51"/>
    </row>
    <row r="41" spans="1:11" x14ac:dyDescent="0.25">
      <c r="A41" s="55" t="s">
        <v>51</v>
      </c>
      <c r="B41" s="51">
        <f>(B15-B$24)/(B$23-B$24)</f>
        <v>0</v>
      </c>
      <c r="C41" s="51">
        <f>(C15-C$24)/(C$23-C$24)</f>
        <v>2.1404365861998786E-2</v>
      </c>
      <c r="D41" s="51">
        <f>(D15-D$24)/(D$23-D$24)</f>
        <v>5.4526708124595966E-2</v>
      </c>
      <c r="E41" s="51">
        <f>(E15-E$24)/(E$23-E$24)</f>
        <v>2.9497323185699142E-2</v>
      </c>
      <c r="F41" s="51">
        <f>(F15-F$24)/(F$23-F$24)</f>
        <v>5.2095662776008279E-2</v>
      </c>
      <c r="G41" s="51">
        <f>(G15-G$24)/(G$23-G$24)</f>
        <v>0</v>
      </c>
      <c r="H41" s="51"/>
      <c r="I41" s="51"/>
      <c r="J41" s="51"/>
      <c r="K41" s="51"/>
    </row>
    <row r="42" spans="1:11" x14ac:dyDescent="0.25">
      <c r="A42" s="55" t="s">
        <v>52</v>
      </c>
      <c r="B42" s="51">
        <f>(B16-B$24)/(B$23-B$24)</f>
        <v>0</v>
      </c>
      <c r="C42" s="51">
        <f>(C16-C$24)/(C$23-C$24)</f>
        <v>1.2969973477343725E-2</v>
      </c>
      <c r="D42" s="51">
        <f>(D16-D$24)/(D$23-D$24)</f>
        <v>8.6066796733254777E-3</v>
      </c>
      <c r="E42" s="51">
        <f>(E16-E$24)/(E$23-E$24)</f>
        <v>9.99249544367347E-2</v>
      </c>
      <c r="F42" s="51">
        <f>(F16-F$24)/(F$23-F$24)</f>
        <v>3.4878271897770305E-2</v>
      </c>
      <c r="G42" s="51">
        <f>(G16-G$24)/(G$23-G$24)</f>
        <v>2.034703524660169E-2</v>
      </c>
      <c r="H42" s="51"/>
      <c r="I42" s="51"/>
      <c r="J42" s="51"/>
      <c r="K42" s="51"/>
    </row>
    <row r="43" spans="1:11" x14ac:dyDescent="0.25">
      <c r="A43" s="55" t="s">
        <v>53</v>
      </c>
      <c r="B43" s="51">
        <f>(B17-B$24)/(B$23-B$24)</f>
        <v>0.85141665714295689</v>
      </c>
      <c r="C43" s="51">
        <f>(C17-C$24)/(C$23-C$24)</f>
        <v>0.25163989164532258</v>
      </c>
      <c r="D43" s="51">
        <f>(D17-D$24)/(D$23-D$24)</f>
        <v>0.82330799405358635</v>
      </c>
      <c r="E43" s="51">
        <f>(E17-E$24)/(E$23-E$24)</f>
        <v>1</v>
      </c>
      <c r="F43" s="51">
        <f>(F17-F$24)/(F$23-F$24)</f>
        <v>0.31934738289690551</v>
      </c>
      <c r="G43" s="51">
        <f>(G17-G$24)/(G$23-G$24)</f>
        <v>0.4034310812953999</v>
      </c>
      <c r="H43" s="51"/>
      <c r="I43" s="51"/>
      <c r="J43" s="51"/>
      <c r="K43" s="51"/>
    </row>
    <row r="44" spans="1:11" x14ac:dyDescent="0.25">
      <c r="A44" s="55" t="s">
        <v>54</v>
      </c>
      <c r="B44" s="51">
        <f>(B18-B$24)/(B$23-B$24)</f>
        <v>1</v>
      </c>
      <c r="C44" s="51">
        <f>(C18-C$24)/(C$23-C$24)</f>
        <v>8.1243538082330494E-2</v>
      </c>
      <c r="D44" s="51">
        <f>(D18-D$24)/(D$23-D$24)</f>
        <v>0.26241815250997458</v>
      </c>
      <c r="E44" s="51">
        <f>(E18-E$24)/(E$23-E$24)</f>
        <v>0.11792285352419352</v>
      </c>
      <c r="F44" s="51">
        <f>(F18-F$24)/(F$23-F$24)</f>
        <v>1</v>
      </c>
      <c r="G44" s="51">
        <f>(G18-G$24)/(G$23-G$24)</f>
        <v>0.17607724987701362</v>
      </c>
      <c r="H44" s="51"/>
      <c r="I44" s="51"/>
      <c r="J44" s="51"/>
      <c r="K44" s="51"/>
    </row>
    <row r="45" spans="1:11" x14ac:dyDescent="0.25">
      <c r="A45" s="55" t="s">
        <v>55</v>
      </c>
      <c r="B45" s="51">
        <f>(B19-B$24)/(B$23-B$24)</f>
        <v>0</v>
      </c>
      <c r="C45" s="51">
        <f>(C19-C$24)/(C$23-C$24)</f>
        <v>0</v>
      </c>
      <c r="D45" s="51">
        <f>(D19-D$24)/(D$23-D$24)</f>
        <v>0.15627100151660975</v>
      </c>
      <c r="E45" s="51">
        <f>(E19-E$24)/(E$23-E$24)</f>
        <v>0.16513922600465314</v>
      </c>
      <c r="F45" s="51">
        <f>(F19-F$24)/(F$23-F$24)</f>
        <v>2.9875965400465089E-2</v>
      </c>
      <c r="G45" s="51">
        <f>(G19-G$24)/(G$23-G$24)</f>
        <v>0.12208219416414123</v>
      </c>
      <c r="H45" s="51"/>
      <c r="I45" s="51"/>
      <c r="J45" s="51"/>
      <c r="K45" s="51"/>
    </row>
    <row r="46" spans="1:11" x14ac:dyDescent="0.25">
      <c r="A46" s="55" t="s">
        <v>56</v>
      </c>
      <c r="B46" s="51">
        <f>(B20-B$24)/(B$23-B$24)</f>
        <v>0</v>
      </c>
      <c r="C46" s="51">
        <f>(C20-C$24)/(C$23-C$24)</f>
        <v>4.2808731723997573E-2</v>
      </c>
      <c r="D46" s="51">
        <f>(D20-D$24)/(D$23-D$24)</f>
        <v>0.12186442834306745</v>
      </c>
      <c r="E46" s="51">
        <f>(E20-E$24)/(E$23-E$24)</f>
        <v>0.25652664440148254</v>
      </c>
      <c r="F46" s="51">
        <f>(F20-F$24)/(F$23-F$24)</f>
        <v>7.9606083643084358E-2</v>
      </c>
      <c r="G46" s="51">
        <f>(G20-G$24)/(G$23-G$24)</f>
        <v>1.2208219416414123E-2</v>
      </c>
      <c r="H46" s="51"/>
      <c r="I46" s="51"/>
      <c r="J46" s="51"/>
      <c r="K46" s="51"/>
    </row>
    <row r="47" spans="1:11" x14ac:dyDescent="0.25">
      <c r="A47" s="55" t="s">
        <v>57</v>
      </c>
      <c r="B47" s="51">
        <f>(B21-B$24)/(B$23-B$24)</f>
        <v>0.84074444081548505</v>
      </c>
      <c r="C47" s="51">
        <f>(C21-C$24)/(C$23-C$24)</f>
        <v>0.12823718145096391</v>
      </c>
      <c r="D47" s="51">
        <f>(D21-D$24)/(D$23-D$24)</f>
        <v>0.32566473212176233</v>
      </c>
      <c r="E47" s="51">
        <f>(E21-E$24)/(E$23-E$24)</f>
        <v>0.51654031463297756</v>
      </c>
      <c r="F47" s="51">
        <f>(F21-F$24)/(F$23-F$24)</f>
        <v>0.80937755749748719</v>
      </c>
      <c r="G47" s="51">
        <f>(G21-G$24)/(G$23-G$24)</f>
        <v>0.10614182660898244</v>
      </c>
      <c r="H47" s="51"/>
      <c r="I47" s="51"/>
      <c r="J47" s="51"/>
      <c r="K47" s="51"/>
    </row>
    <row r="48" spans="1:11" x14ac:dyDescent="0.25">
      <c r="A48" s="55" t="s">
        <v>58</v>
      </c>
      <c r="B48" s="51">
        <f>(B22-B$24)/(B$23-B$24)</f>
        <v>0</v>
      </c>
      <c r="C48" s="51">
        <f>(C22-C$24)/(C$23-C$24)</f>
        <v>2.8539155370439242E-2</v>
      </c>
      <c r="D48" s="51">
        <f>(D22-D$24)/(D$23-D$24)</f>
        <v>7.3983240205876752E-2</v>
      </c>
      <c r="E48" s="51">
        <f>(E22-E$24)/(E$23-E$24)</f>
        <v>9.6645005673917941E-2</v>
      </c>
      <c r="F48" s="51">
        <f>(F22-F$24)/(F$23-F$24)</f>
        <v>4.0581847889424434E-2</v>
      </c>
      <c r="G48" s="51">
        <f>(G22-G$24)/(G$23-G$24)</f>
        <v>0</v>
      </c>
      <c r="H48" s="51"/>
      <c r="I48" s="51"/>
      <c r="J48" s="51"/>
      <c r="K48" s="5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G1" zoomScale="80" zoomScaleNormal="80" workbookViewId="0">
      <selection activeCell="S21" sqref="S21"/>
    </sheetView>
  </sheetViews>
  <sheetFormatPr baseColWidth="10" defaultRowHeight="15" x14ac:dyDescent="0.25"/>
  <cols>
    <col min="1" max="1" width="56.85546875" bestFit="1" customWidth="1"/>
  </cols>
  <sheetData>
    <row r="1" spans="1:16" x14ac:dyDescent="0.25">
      <c r="K1" t="s">
        <v>172</v>
      </c>
      <c r="M1" t="s">
        <v>171</v>
      </c>
    </row>
    <row r="2" spans="1:16" x14ac:dyDescent="0.25">
      <c r="A2" t="s">
        <v>170</v>
      </c>
      <c r="L2" t="s">
        <v>140</v>
      </c>
      <c r="M2" t="s">
        <v>139</v>
      </c>
      <c r="N2" t="s">
        <v>169</v>
      </c>
    </row>
    <row r="3" spans="1:16" x14ac:dyDescent="0.25">
      <c r="A3" t="s">
        <v>90</v>
      </c>
      <c r="L3" t="s">
        <v>135</v>
      </c>
      <c r="M3">
        <v>5</v>
      </c>
      <c r="N3" t="s">
        <v>134</v>
      </c>
    </row>
    <row r="4" spans="1:16" x14ac:dyDescent="0.25">
      <c r="L4" t="s">
        <v>122</v>
      </c>
      <c r="M4">
        <v>7</v>
      </c>
      <c r="N4" t="s">
        <v>168</v>
      </c>
    </row>
    <row r="5" spans="1:16" x14ac:dyDescent="0.25">
      <c r="A5" t="s">
        <v>88</v>
      </c>
      <c r="B5">
        <v>1</v>
      </c>
      <c r="C5">
        <v>2</v>
      </c>
      <c r="D5">
        <v>3</v>
      </c>
      <c r="E5">
        <v>4</v>
      </c>
      <c r="F5" t="s">
        <v>167</v>
      </c>
      <c r="L5" t="s">
        <v>98</v>
      </c>
      <c r="M5">
        <v>4</v>
      </c>
      <c r="N5" t="s">
        <v>166</v>
      </c>
    </row>
    <row r="6" spans="1:16" x14ac:dyDescent="0.25">
      <c r="L6" t="s">
        <v>103</v>
      </c>
      <c r="M6">
        <v>8</v>
      </c>
      <c r="N6" t="s">
        <v>165</v>
      </c>
    </row>
    <row r="7" spans="1:16" x14ac:dyDescent="0.25">
      <c r="A7" t="s">
        <v>86</v>
      </c>
      <c r="B7" t="s">
        <v>164</v>
      </c>
      <c r="C7" t="s">
        <v>163</v>
      </c>
      <c r="D7" t="s">
        <v>162</v>
      </c>
      <c r="E7" t="s">
        <v>161</v>
      </c>
      <c r="F7" t="s">
        <v>160</v>
      </c>
      <c r="L7" t="s">
        <v>106</v>
      </c>
      <c r="M7">
        <v>10</v>
      </c>
      <c r="N7" t="s">
        <v>159</v>
      </c>
    </row>
    <row r="8" spans="1:16" x14ac:dyDescent="0.25">
      <c r="A8" t="s">
        <v>158</v>
      </c>
      <c r="B8" s="60">
        <v>1564</v>
      </c>
      <c r="C8" s="58">
        <v>1575</v>
      </c>
      <c r="D8" t="s">
        <v>157</v>
      </c>
      <c r="E8" s="58">
        <v>1459</v>
      </c>
      <c r="L8" t="s">
        <v>119</v>
      </c>
      <c r="M8">
        <v>3</v>
      </c>
      <c r="N8" t="s">
        <v>152</v>
      </c>
    </row>
    <row r="9" spans="1:16" x14ac:dyDescent="0.25">
      <c r="A9" t="s">
        <v>81</v>
      </c>
      <c r="B9" t="s">
        <v>156</v>
      </c>
      <c r="C9" t="s">
        <v>155</v>
      </c>
      <c r="D9" t="s">
        <v>154</v>
      </c>
      <c r="E9" t="s">
        <v>153</v>
      </c>
      <c r="L9" t="s">
        <v>111</v>
      </c>
      <c r="M9">
        <v>9</v>
      </c>
      <c r="N9" t="s">
        <v>152</v>
      </c>
    </row>
    <row r="10" spans="1:16" x14ac:dyDescent="0.25">
      <c r="A10" t="s">
        <v>76</v>
      </c>
      <c r="L10" t="s">
        <v>131</v>
      </c>
      <c r="M10">
        <v>6</v>
      </c>
      <c r="N10" t="s">
        <v>147</v>
      </c>
    </row>
    <row r="11" spans="1:16" x14ac:dyDescent="0.25">
      <c r="A11" t="s">
        <v>75</v>
      </c>
      <c r="B11" t="s">
        <v>151</v>
      </c>
      <c r="C11" t="s">
        <v>150</v>
      </c>
      <c r="D11" t="s">
        <v>149</v>
      </c>
      <c r="E11" t="s">
        <v>148</v>
      </c>
      <c r="L11" t="s">
        <v>127</v>
      </c>
      <c r="M11">
        <v>1</v>
      </c>
      <c r="N11" t="s">
        <v>147</v>
      </c>
    </row>
    <row r="12" spans="1:16" x14ac:dyDescent="0.25">
      <c r="A12" t="s">
        <v>70</v>
      </c>
      <c r="B12" t="s">
        <v>146</v>
      </c>
      <c r="C12" t="s">
        <v>145</v>
      </c>
      <c r="D12" t="s">
        <v>144</v>
      </c>
      <c r="E12" t="s">
        <v>144</v>
      </c>
      <c r="L12" t="s">
        <v>115</v>
      </c>
      <c r="M12">
        <v>2</v>
      </c>
      <c r="N12" t="s">
        <v>110</v>
      </c>
    </row>
    <row r="14" spans="1:16" x14ac:dyDescent="0.25">
      <c r="A14" t="s">
        <v>65</v>
      </c>
      <c r="B14" t="s">
        <v>63</v>
      </c>
      <c r="C14" t="s">
        <v>62</v>
      </c>
      <c r="D14" t="s">
        <v>62</v>
      </c>
      <c r="E14" t="s">
        <v>62</v>
      </c>
      <c r="F14" t="s">
        <v>143</v>
      </c>
      <c r="M14" t="s">
        <v>142</v>
      </c>
    </row>
    <row r="15" spans="1:16" x14ac:dyDescent="0.25">
      <c r="A15" t="s">
        <v>64</v>
      </c>
      <c r="B15" t="s">
        <v>63</v>
      </c>
      <c r="C15" t="s">
        <v>62</v>
      </c>
      <c r="D15" t="s">
        <v>62</v>
      </c>
      <c r="E15" t="s">
        <v>62</v>
      </c>
      <c r="F15" t="s">
        <v>141</v>
      </c>
      <c r="L15" t="s">
        <v>140</v>
      </c>
      <c r="M15" t="s">
        <v>139</v>
      </c>
      <c r="N15" t="s">
        <v>138</v>
      </c>
      <c r="O15" t="s">
        <v>137</v>
      </c>
      <c r="P15" t="s">
        <v>136</v>
      </c>
    </row>
    <row r="16" spans="1:16" x14ac:dyDescent="0.25">
      <c r="L16" s="41" t="s">
        <v>135</v>
      </c>
      <c r="M16" s="41">
        <v>5</v>
      </c>
      <c r="N16" s="41" t="s">
        <v>134</v>
      </c>
      <c r="O16" s="41" t="s">
        <v>133</v>
      </c>
      <c r="P16" t="s">
        <v>132</v>
      </c>
    </row>
    <row r="17" spans="1:16" x14ac:dyDescent="0.25">
      <c r="L17" t="s">
        <v>131</v>
      </c>
      <c r="M17">
        <v>6</v>
      </c>
      <c r="N17" t="s">
        <v>130</v>
      </c>
      <c r="O17" t="s">
        <v>129</v>
      </c>
      <c r="P17" t="s">
        <v>128</v>
      </c>
    </row>
    <row r="18" spans="1:16" x14ac:dyDescent="0.25">
      <c r="L18" t="s">
        <v>127</v>
      </c>
      <c r="M18">
        <v>1</v>
      </c>
      <c r="N18" t="s">
        <v>126</v>
      </c>
      <c r="O18" t="s">
        <v>125</v>
      </c>
      <c r="P18" t="s">
        <v>124</v>
      </c>
    </row>
    <row r="19" spans="1:16" x14ac:dyDescent="0.25">
      <c r="A19" t="s">
        <v>123</v>
      </c>
      <c r="L19" t="s">
        <v>122</v>
      </c>
      <c r="M19">
        <v>7</v>
      </c>
      <c r="N19" t="s">
        <v>110</v>
      </c>
      <c r="O19" t="s">
        <v>121</v>
      </c>
      <c r="P19" t="s">
        <v>120</v>
      </c>
    </row>
    <row r="20" spans="1:16" x14ac:dyDescent="0.25">
      <c r="L20" t="s">
        <v>119</v>
      </c>
      <c r="M20">
        <v>3</v>
      </c>
      <c r="N20" t="s">
        <v>97</v>
      </c>
      <c r="O20" t="s">
        <v>118</v>
      </c>
      <c r="P20" t="s">
        <v>117</v>
      </c>
    </row>
    <row r="21" spans="1:16" x14ac:dyDescent="0.25">
      <c r="A21" t="s">
        <v>116</v>
      </c>
      <c r="L21" t="s">
        <v>115</v>
      </c>
      <c r="M21">
        <v>2</v>
      </c>
      <c r="N21" t="s">
        <v>97</v>
      </c>
      <c r="O21" t="s">
        <v>114</v>
      </c>
      <c r="P21" t="s">
        <v>113</v>
      </c>
    </row>
    <row r="22" spans="1:16" x14ac:dyDescent="0.25">
      <c r="A22" t="s">
        <v>112</v>
      </c>
      <c r="L22" t="s">
        <v>111</v>
      </c>
      <c r="M22">
        <v>9</v>
      </c>
      <c r="N22" t="s">
        <v>110</v>
      </c>
      <c r="O22" t="s">
        <v>109</v>
      </c>
      <c r="P22" t="s">
        <v>108</v>
      </c>
    </row>
    <row r="23" spans="1:16" x14ac:dyDescent="0.25">
      <c r="A23" s="41" t="s">
        <v>107</v>
      </c>
      <c r="C23" s="59"/>
      <c r="L23" t="s">
        <v>106</v>
      </c>
      <c r="M23">
        <v>10</v>
      </c>
      <c r="N23" t="s">
        <v>102</v>
      </c>
      <c r="O23" t="s">
        <v>105</v>
      </c>
      <c r="P23" t="s">
        <v>104</v>
      </c>
    </row>
    <row r="24" spans="1:16" x14ac:dyDescent="0.25">
      <c r="C24" s="59"/>
      <c r="L24" t="s">
        <v>103</v>
      </c>
      <c r="M24">
        <v>8</v>
      </c>
      <c r="N24" t="s">
        <v>102</v>
      </c>
      <c r="O24" t="s">
        <v>101</v>
      </c>
      <c r="P24" t="s">
        <v>100</v>
      </c>
    </row>
    <row r="25" spans="1:16" x14ac:dyDescent="0.25">
      <c r="A25" t="s">
        <v>99</v>
      </c>
      <c r="C25" s="59"/>
      <c r="L25" t="s">
        <v>98</v>
      </c>
      <c r="M25">
        <v>4</v>
      </c>
      <c r="N25" t="s">
        <v>97</v>
      </c>
      <c r="O25" t="s">
        <v>96</v>
      </c>
      <c r="P25" t="s">
        <v>95</v>
      </c>
    </row>
    <row r="26" spans="1:16" x14ac:dyDescent="0.25">
      <c r="A26" t="s">
        <v>94</v>
      </c>
      <c r="C26" s="59"/>
    </row>
    <row r="27" spans="1:16" x14ac:dyDescent="0.25">
      <c r="A27" s="59" t="s">
        <v>93</v>
      </c>
      <c r="C27" s="59"/>
    </row>
    <row r="28" spans="1:16" x14ac:dyDescent="0.25">
      <c r="C28" s="59"/>
    </row>
    <row r="29" spans="1:16" x14ac:dyDescent="0.25">
      <c r="A29" t="s">
        <v>92</v>
      </c>
      <c r="C29" s="59"/>
    </row>
    <row r="31" spans="1:16" x14ac:dyDescent="0.25">
      <c r="A31" t="s">
        <v>91</v>
      </c>
    </row>
    <row r="34" spans="1:13" x14ac:dyDescent="0.25">
      <c r="A34" t="s">
        <v>90</v>
      </c>
      <c r="B34" t="s">
        <v>89</v>
      </c>
    </row>
    <row r="36" spans="1:13" x14ac:dyDescent="0.25">
      <c r="A36" t="s">
        <v>88</v>
      </c>
      <c r="B36">
        <v>1</v>
      </c>
      <c r="C36">
        <v>2</v>
      </c>
      <c r="D36">
        <v>3</v>
      </c>
      <c r="E36">
        <v>4</v>
      </c>
      <c r="F36" t="s">
        <v>87</v>
      </c>
    </row>
    <row r="37" spans="1:13" x14ac:dyDescent="0.25">
      <c r="L37" s="58"/>
    </row>
    <row r="38" spans="1:13" x14ac:dyDescent="0.25">
      <c r="A38" t="s">
        <v>86</v>
      </c>
      <c r="B38" t="s">
        <v>85</v>
      </c>
      <c r="C38" t="s">
        <v>84</v>
      </c>
      <c r="D38" t="s">
        <v>83</v>
      </c>
      <c r="E38" t="s">
        <v>82</v>
      </c>
      <c r="F38" s="58">
        <v>1000</v>
      </c>
      <c r="L38" s="58"/>
    </row>
    <row r="39" spans="1:13" x14ac:dyDescent="0.25">
      <c r="A39" t="s">
        <v>81</v>
      </c>
      <c r="B39" t="s">
        <v>80</v>
      </c>
      <c r="C39" t="s">
        <v>79</v>
      </c>
      <c r="D39" t="s">
        <v>78</v>
      </c>
      <c r="E39" t="s">
        <v>77</v>
      </c>
      <c r="L39" s="58"/>
    </row>
    <row r="40" spans="1:13" x14ac:dyDescent="0.25">
      <c r="A40" t="s">
        <v>76</v>
      </c>
      <c r="L40" s="58"/>
    </row>
    <row r="41" spans="1:13" x14ac:dyDescent="0.25">
      <c r="A41" t="s">
        <v>75</v>
      </c>
      <c r="B41" t="s">
        <v>74</v>
      </c>
      <c r="C41" t="s">
        <v>73</v>
      </c>
      <c r="D41" t="s">
        <v>72</v>
      </c>
      <c r="E41" t="s">
        <v>71</v>
      </c>
      <c r="L41" s="58"/>
    </row>
    <row r="42" spans="1:13" x14ac:dyDescent="0.25">
      <c r="A42" t="s">
        <v>70</v>
      </c>
      <c r="B42" s="41" t="s">
        <v>69</v>
      </c>
      <c r="C42" t="s">
        <v>68</v>
      </c>
      <c r="D42" t="s">
        <v>67</v>
      </c>
      <c r="E42" t="s">
        <v>66</v>
      </c>
      <c r="L42" s="58"/>
    </row>
    <row r="43" spans="1:13" x14ac:dyDescent="0.25">
      <c r="L43" s="58"/>
    </row>
    <row r="44" spans="1:13" x14ac:dyDescent="0.25">
      <c r="A44" t="s">
        <v>65</v>
      </c>
      <c r="B44" t="s">
        <v>63</v>
      </c>
      <c r="C44" t="s">
        <v>62</v>
      </c>
      <c r="D44" t="s">
        <v>62</v>
      </c>
      <c r="E44" t="s">
        <v>62</v>
      </c>
      <c r="F44" s="58">
        <v>1000</v>
      </c>
      <c r="L44" s="58"/>
    </row>
    <row r="45" spans="1:13" x14ac:dyDescent="0.25">
      <c r="A45" t="s">
        <v>64</v>
      </c>
      <c r="B45" t="s">
        <v>63</v>
      </c>
      <c r="C45" t="s">
        <v>62</v>
      </c>
      <c r="D45" t="s">
        <v>62</v>
      </c>
      <c r="E45" t="s">
        <v>62</v>
      </c>
      <c r="F45" t="s">
        <v>61</v>
      </c>
      <c r="M45" s="58"/>
    </row>
    <row r="46" spans="1:13" x14ac:dyDescent="0.25">
      <c r="M46" s="58"/>
    </row>
    <row r="47" spans="1:13" x14ac:dyDescent="0.25">
      <c r="M47" s="58"/>
    </row>
    <row r="48" spans="1:13" x14ac:dyDescent="0.25">
      <c r="M48" s="58"/>
    </row>
    <row r="49" spans="13:13" x14ac:dyDescent="0.25">
      <c r="M49" s="58"/>
    </row>
    <row r="50" spans="13:13" x14ac:dyDescent="0.25">
      <c r="M50" s="58"/>
    </row>
    <row r="51" spans="13:13" x14ac:dyDescent="0.25">
      <c r="M51" s="58"/>
    </row>
    <row r="52" spans="13:13" x14ac:dyDescent="0.25">
      <c r="M52" s="58"/>
    </row>
    <row r="53" spans="13:13" x14ac:dyDescent="0.25">
      <c r="M53" s="58"/>
    </row>
    <row r="54" spans="13:13" x14ac:dyDescent="0.25">
      <c r="M54" s="5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zoomScale="70" zoomScaleNormal="70" workbookViewId="0">
      <selection activeCell="C30" sqref="C30"/>
    </sheetView>
  </sheetViews>
  <sheetFormatPr baseColWidth="10" defaultRowHeight="15" x14ac:dyDescent="0.25"/>
  <cols>
    <col min="2" max="2" width="15.5703125" customWidth="1"/>
  </cols>
  <sheetData>
    <row r="1" spans="1:3" x14ac:dyDescent="0.25">
      <c r="B1" s="37" t="s">
        <v>22</v>
      </c>
      <c r="C1" s="38" t="s">
        <v>23</v>
      </c>
    </row>
    <row r="2" spans="1:3" x14ac:dyDescent="0.25">
      <c r="B2" s="39">
        <v>38231</v>
      </c>
      <c r="C2">
        <v>700</v>
      </c>
    </row>
    <row r="3" spans="1:3" x14ac:dyDescent="0.25">
      <c r="B3" s="39">
        <v>38292</v>
      </c>
      <c r="C3">
        <v>780</v>
      </c>
    </row>
    <row r="4" spans="1:3" x14ac:dyDescent="0.25">
      <c r="B4" s="40">
        <v>38384</v>
      </c>
      <c r="C4" s="41">
        <v>45</v>
      </c>
    </row>
    <row r="5" spans="1:3" x14ac:dyDescent="0.25">
      <c r="B5" s="40">
        <v>38412</v>
      </c>
      <c r="C5" s="41">
        <v>42</v>
      </c>
    </row>
    <row r="6" spans="1:3" x14ac:dyDescent="0.25">
      <c r="B6" s="40">
        <v>39142</v>
      </c>
      <c r="C6" s="42">
        <v>40</v>
      </c>
    </row>
    <row r="7" spans="1:3" x14ac:dyDescent="0.25">
      <c r="A7" t="s">
        <v>24</v>
      </c>
      <c r="B7" s="39">
        <v>38443</v>
      </c>
      <c r="C7">
        <v>180</v>
      </c>
    </row>
    <row r="8" spans="1:3" x14ac:dyDescent="0.25">
      <c r="B8" s="39">
        <v>38504</v>
      </c>
      <c r="C8">
        <v>370</v>
      </c>
    </row>
    <row r="9" spans="1:3" x14ac:dyDescent="0.25">
      <c r="B9" s="39">
        <v>38899</v>
      </c>
      <c r="C9" s="43">
        <v>400</v>
      </c>
    </row>
    <row r="10" spans="1:3" x14ac:dyDescent="0.25">
      <c r="B10" s="39">
        <v>38961</v>
      </c>
      <c r="C10" s="43">
        <v>300</v>
      </c>
    </row>
    <row r="11" spans="1:3" x14ac:dyDescent="0.25">
      <c r="B11" s="39">
        <v>39295</v>
      </c>
      <c r="C11" s="43">
        <v>380</v>
      </c>
    </row>
    <row r="16" spans="1:3" x14ac:dyDescent="0.25">
      <c r="A16" s="44" t="s">
        <v>0</v>
      </c>
      <c r="B16" s="2" t="s">
        <v>25</v>
      </c>
      <c r="C16" s="2" t="s">
        <v>23</v>
      </c>
    </row>
    <row r="17" spans="1:3" x14ac:dyDescent="0.25">
      <c r="A17" s="45" t="s">
        <v>17</v>
      </c>
      <c r="B17" s="46">
        <v>38384</v>
      </c>
      <c r="C17" s="47">
        <v>45</v>
      </c>
    </row>
    <row r="18" spans="1:3" x14ac:dyDescent="0.25">
      <c r="A18" s="45"/>
      <c r="B18" s="46">
        <v>38412</v>
      </c>
      <c r="C18" s="47">
        <v>42</v>
      </c>
    </row>
    <row r="19" spans="1:3" x14ac:dyDescent="0.25">
      <c r="A19" s="45"/>
      <c r="B19" s="46">
        <v>39142</v>
      </c>
      <c r="C19" s="48">
        <v>40</v>
      </c>
    </row>
    <row r="20" spans="1:3" x14ac:dyDescent="0.25">
      <c r="A20" s="45" t="s">
        <v>18</v>
      </c>
      <c r="B20" s="49">
        <v>38504</v>
      </c>
      <c r="C20" s="2">
        <v>370</v>
      </c>
    </row>
    <row r="21" spans="1:3" x14ac:dyDescent="0.25">
      <c r="A21" s="45"/>
      <c r="B21" s="49">
        <v>38899</v>
      </c>
      <c r="C21" s="50">
        <v>400</v>
      </c>
    </row>
    <row r="22" spans="1:3" x14ac:dyDescent="0.25">
      <c r="A22" s="45"/>
      <c r="B22" s="49">
        <v>38961</v>
      </c>
      <c r="C22" s="50">
        <v>300</v>
      </c>
    </row>
    <row r="23" spans="1:3" x14ac:dyDescent="0.25">
      <c r="A23" s="45"/>
      <c r="B23" s="49">
        <v>39295</v>
      </c>
      <c r="C23" s="50">
        <v>380</v>
      </c>
    </row>
    <row r="24" spans="1:3" x14ac:dyDescent="0.25">
      <c r="A24" s="45" t="s">
        <v>26</v>
      </c>
      <c r="B24" s="49">
        <v>42248</v>
      </c>
      <c r="C24" s="2">
        <v>186.25</v>
      </c>
    </row>
    <row r="25" spans="1:3" x14ac:dyDescent="0.25">
      <c r="A25" s="45"/>
      <c r="B25" s="49">
        <v>42278</v>
      </c>
      <c r="C25" s="2">
        <v>304.20999999999998</v>
      </c>
    </row>
    <row r="26" spans="1:3" x14ac:dyDescent="0.25">
      <c r="A26" s="45"/>
      <c r="B26" s="49">
        <v>42339</v>
      </c>
      <c r="C26" s="2">
        <v>54.37</v>
      </c>
    </row>
  </sheetData>
  <mergeCells count="3">
    <mergeCell ref="A17:A19"/>
    <mergeCell ref="A20:A23"/>
    <mergeCell ref="A24:A2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3"/>
  <sheetViews>
    <sheetView workbookViewId="0">
      <selection activeCell="K1" sqref="K1"/>
    </sheetView>
  </sheetViews>
  <sheetFormatPr baseColWidth="10" defaultColWidth="9.140625" defaultRowHeight="15" x14ac:dyDescent="0.25"/>
  <cols>
    <col min="1" max="1" width="16.28515625" customWidth="1"/>
    <col min="4" max="4" width="12.28515625" customWidth="1"/>
    <col min="9" max="9" width="11.7109375" customWidth="1"/>
    <col min="14" max="14" width="12" customWidth="1"/>
  </cols>
  <sheetData>
    <row r="1" spans="1:43" x14ac:dyDescent="0.25">
      <c r="A1" s="3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x14ac:dyDescent="0.25">
      <c r="A2" s="3" t="s">
        <v>3</v>
      </c>
      <c r="B2" s="8" t="s">
        <v>4</v>
      </c>
      <c r="C2" s="8"/>
      <c r="D2" s="8"/>
      <c r="E2" s="8"/>
      <c r="F2" s="8"/>
      <c r="G2" s="8"/>
      <c r="H2" s="8"/>
      <c r="I2" s="8" t="s">
        <v>5</v>
      </c>
      <c r="J2" s="8"/>
      <c r="K2" s="8"/>
      <c r="L2" s="8"/>
      <c r="M2" s="8"/>
      <c r="N2" s="8"/>
      <c r="O2" s="8"/>
      <c r="P2" s="8" t="s">
        <v>6</v>
      </c>
      <c r="Q2" s="8"/>
      <c r="R2" s="8"/>
      <c r="S2" s="8"/>
      <c r="T2" s="8"/>
      <c r="U2" s="8"/>
      <c r="V2" s="8"/>
      <c r="W2" s="8" t="s">
        <v>7</v>
      </c>
      <c r="X2" s="8"/>
      <c r="Y2" s="8"/>
      <c r="Z2" s="8"/>
      <c r="AA2" s="8"/>
      <c r="AB2" s="8"/>
      <c r="AC2" s="8"/>
      <c r="AD2" s="8" t="s">
        <v>8</v>
      </c>
      <c r="AE2" s="8"/>
      <c r="AF2" s="8"/>
      <c r="AG2" s="8"/>
      <c r="AH2" s="8"/>
      <c r="AI2" s="8"/>
      <c r="AJ2" s="8"/>
      <c r="AK2" s="8" t="s">
        <v>9</v>
      </c>
      <c r="AL2" s="8"/>
      <c r="AM2" s="8"/>
      <c r="AN2" s="8"/>
      <c r="AO2" s="8"/>
      <c r="AP2" s="8"/>
      <c r="AQ2" s="8"/>
    </row>
    <row r="3" spans="1:43" x14ac:dyDescent="0.25">
      <c r="A3" s="3" t="s">
        <v>2</v>
      </c>
      <c r="B3" s="4">
        <v>1</v>
      </c>
      <c r="C3" s="4">
        <v>2</v>
      </c>
      <c r="D3" s="4">
        <v>3</v>
      </c>
      <c r="E3" s="4">
        <v>5</v>
      </c>
      <c r="F3" s="4">
        <v>6</v>
      </c>
      <c r="G3" s="4">
        <v>7</v>
      </c>
      <c r="H3" s="4">
        <v>8</v>
      </c>
      <c r="I3" s="4">
        <v>1</v>
      </c>
      <c r="J3" s="4">
        <v>2</v>
      </c>
      <c r="K3" s="4">
        <v>3</v>
      </c>
      <c r="L3" s="4">
        <v>5</v>
      </c>
      <c r="M3" s="4">
        <v>6</v>
      </c>
      <c r="N3" s="4">
        <v>7</v>
      </c>
      <c r="O3" s="4">
        <v>8</v>
      </c>
      <c r="P3" s="4">
        <v>1</v>
      </c>
      <c r="Q3" s="4">
        <v>2</v>
      </c>
      <c r="R3" s="4">
        <v>3</v>
      </c>
      <c r="S3" s="4">
        <v>5</v>
      </c>
      <c r="T3" s="4">
        <v>6</v>
      </c>
      <c r="U3" s="4">
        <v>7</v>
      </c>
      <c r="V3" s="4">
        <v>8</v>
      </c>
      <c r="W3" s="4">
        <v>1</v>
      </c>
      <c r="X3" s="4">
        <v>2</v>
      </c>
      <c r="Y3" s="4">
        <v>3</v>
      </c>
      <c r="Z3" s="4">
        <v>5</v>
      </c>
      <c r="AA3" s="4">
        <v>6</v>
      </c>
      <c r="AB3" s="4">
        <v>7</v>
      </c>
      <c r="AC3" s="4">
        <v>8</v>
      </c>
      <c r="AD3" s="4">
        <v>1</v>
      </c>
      <c r="AE3" s="4">
        <v>2</v>
      </c>
      <c r="AF3" s="4">
        <v>3</v>
      </c>
      <c r="AG3" s="4">
        <v>5</v>
      </c>
      <c r="AH3" s="4">
        <v>6</v>
      </c>
      <c r="AI3" s="4">
        <v>7</v>
      </c>
      <c r="AJ3" s="4">
        <v>8</v>
      </c>
      <c r="AK3" s="4">
        <v>1</v>
      </c>
      <c r="AL3" s="4">
        <v>2</v>
      </c>
      <c r="AM3" s="4">
        <v>3</v>
      </c>
      <c r="AN3" s="4">
        <v>5</v>
      </c>
      <c r="AO3" s="4">
        <v>6</v>
      </c>
      <c r="AP3" s="4">
        <v>7</v>
      </c>
      <c r="AQ3" s="4">
        <v>8</v>
      </c>
    </row>
    <row r="4" spans="1:43" x14ac:dyDescent="0.25">
      <c r="A4" s="5" t="s">
        <v>10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7.6540100000000002E-3</v>
      </c>
      <c r="J4" s="6">
        <v>3.2538</v>
      </c>
      <c r="K4" s="6">
        <v>1.6096999999999999</v>
      </c>
      <c r="L4" s="6">
        <v>7.7000000000000002E-3</v>
      </c>
      <c r="M4" s="6">
        <v>0.18820000000000001</v>
      </c>
      <c r="N4" s="6">
        <v>3.7547000000000001</v>
      </c>
      <c r="O4" s="6">
        <v>8.0399999999999999E-2</v>
      </c>
      <c r="P4" s="6">
        <v>0.17727991999999998</v>
      </c>
      <c r="Q4" s="6">
        <v>0.78149999999999997</v>
      </c>
      <c r="R4" s="6">
        <v>0.82550000000000001</v>
      </c>
      <c r="S4" s="6">
        <v>8.2900000000000001E-2</v>
      </c>
      <c r="T4" s="6">
        <v>8.2299999999999998E-2</v>
      </c>
      <c r="U4" s="6">
        <v>0.80359999999999998</v>
      </c>
      <c r="V4" s="6">
        <v>4.4999999999999998E-2</v>
      </c>
      <c r="W4" s="6">
        <v>0.49282730000000002</v>
      </c>
      <c r="X4" s="6">
        <v>1.2751999999999999</v>
      </c>
      <c r="Y4" s="6">
        <v>1.28</v>
      </c>
      <c r="Z4" s="6">
        <v>0.2253</v>
      </c>
      <c r="AA4" s="6">
        <v>0.4879</v>
      </c>
      <c r="AB4" s="6">
        <v>1.4986999999999999</v>
      </c>
      <c r="AC4" s="6">
        <v>0.11219999999999999</v>
      </c>
      <c r="AD4" s="6">
        <v>0.16703823000000001</v>
      </c>
      <c r="AE4" s="6">
        <v>1.0099</v>
      </c>
      <c r="AF4" s="6">
        <v>0.2268</v>
      </c>
      <c r="AG4" s="6">
        <v>0.1802</v>
      </c>
      <c r="AH4" s="6">
        <v>0.15390000000000001</v>
      </c>
      <c r="AI4" s="6">
        <v>0.51370000000000005</v>
      </c>
      <c r="AJ4" s="6">
        <v>0.1241</v>
      </c>
      <c r="AK4" s="6">
        <v>1.4100939999999999E-2</v>
      </c>
      <c r="AL4" s="6">
        <v>0.29580000000000001</v>
      </c>
      <c r="AM4" s="6">
        <v>0.02</v>
      </c>
      <c r="AN4" s="6">
        <v>0</v>
      </c>
      <c r="AO4" s="6">
        <v>0</v>
      </c>
      <c r="AP4" s="6">
        <v>1.155</v>
      </c>
      <c r="AQ4" s="6">
        <v>0</v>
      </c>
    </row>
    <row r="7" spans="1:43" x14ac:dyDescent="0.25">
      <c r="A7" s="3" t="s">
        <v>0</v>
      </c>
      <c r="B7" s="8" t="s">
        <v>11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x14ac:dyDescent="0.25">
      <c r="A8" s="3" t="s">
        <v>3</v>
      </c>
      <c r="B8" s="8" t="s">
        <v>4</v>
      </c>
      <c r="C8" s="8"/>
      <c r="D8" s="8"/>
      <c r="E8" s="8"/>
      <c r="F8" s="8"/>
      <c r="G8" s="8"/>
      <c r="H8" s="8"/>
      <c r="I8" s="8" t="s">
        <v>5</v>
      </c>
      <c r="J8" s="8"/>
      <c r="K8" s="8"/>
      <c r="L8" s="8"/>
      <c r="M8" s="8"/>
      <c r="N8" s="8"/>
      <c r="O8" s="8"/>
      <c r="P8" s="8" t="s">
        <v>6</v>
      </c>
      <c r="Q8" s="8"/>
      <c r="R8" s="8"/>
      <c r="S8" s="8"/>
      <c r="T8" s="8"/>
      <c r="U8" s="8"/>
      <c r="V8" s="8"/>
      <c r="W8" s="8" t="s">
        <v>7</v>
      </c>
      <c r="X8" s="8"/>
      <c r="Y8" s="8"/>
      <c r="Z8" s="8"/>
      <c r="AA8" s="8"/>
      <c r="AB8" s="8"/>
      <c r="AC8" s="8"/>
      <c r="AD8" s="8" t="s">
        <v>8</v>
      </c>
      <c r="AE8" s="8"/>
      <c r="AF8" s="8"/>
      <c r="AG8" s="8"/>
      <c r="AH8" s="8"/>
      <c r="AI8" s="8"/>
      <c r="AJ8" s="8"/>
      <c r="AK8" s="8" t="s">
        <v>9</v>
      </c>
      <c r="AL8" s="8"/>
      <c r="AM8" s="8"/>
      <c r="AN8" s="8"/>
      <c r="AO8" s="8"/>
      <c r="AP8" s="8"/>
      <c r="AQ8" s="8"/>
    </row>
    <row r="9" spans="1:43" x14ac:dyDescent="0.25">
      <c r="A9" s="3" t="s">
        <v>2</v>
      </c>
      <c r="B9" s="4">
        <v>1</v>
      </c>
      <c r="C9" s="4">
        <v>2</v>
      </c>
      <c r="D9" s="4">
        <v>3</v>
      </c>
      <c r="E9" s="4">
        <v>5</v>
      </c>
      <c r="F9" s="4">
        <v>6</v>
      </c>
      <c r="G9" s="4">
        <v>7</v>
      </c>
      <c r="H9" s="4">
        <v>8</v>
      </c>
      <c r="I9" s="4">
        <v>1</v>
      </c>
      <c r="J9" s="4">
        <v>2</v>
      </c>
      <c r="K9" s="4">
        <v>3</v>
      </c>
      <c r="L9" s="4">
        <v>5</v>
      </c>
      <c r="M9" s="4">
        <v>6</v>
      </c>
      <c r="N9" s="4">
        <v>7</v>
      </c>
      <c r="O9" s="4">
        <v>8</v>
      </c>
      <c r="P9" s="4">
        <v>1</v>
      </c>
      <c r="Q9" s="4">
        <v>2</v>
      </c>
      <c r="R9" s="4">
        <v>3</v>
      </c>
      <c r="S9" s="4">
        <v>5</v>
      </c>
      <c r="T9" s="4">
        <v>6</v>
      </c>
      <c r="U9" s="4">
        <v>7</v>
      </c>
      <c r="V9" s="4">
        <v>8</v>
      </c>
      <c r="W9" s="4">
        <v>1</v>
      </c>
      <c r="X9" s="4">
        <v>2</v>
      </c>
      <c r="Y9" s="4">
        <v>3</v>
      </c>
      <c r="Z9" s="4">
        <v>5</v>
      </c>
      <c r="AA9" s="4">
        <v>6</v>
      </c>
      <c r="AB9" s="4">
        <v>7</v>
      </c>
      <c r="AC9" s="4">
        <v>8</v>
      </c>
      <c r="AD9" s="4">
        <v>1</v>
      </c>
      <c r="AE9" s="4">
        <v>2</v>
      </c>
      <c r="AF9" s="4">
        <v>3</v>
      </c>
      <c r="AG9" s="4">
        <v>5</v>
      </c>
      <c r="AH9" s="4">
        <v>6</v>
      </c>
      <c r="AI9" s="4">
        <v>7</v>
      </c>
      <c r="AJ9" s="4">
        <v>8</v>
      </c>
      <c r="AK9" s="4">
        <v>1</v>
      </c>
      <c r="AL9" s="4">
        <v>2</v>
      </c>
      <c r="AM9" s="4">
        <v>3</v>
      </c>
      <c r="AN9" s="4">
        <v>5</v>
      </c>
      <c r="AO9" s="4">
        <v>6</v>
      </c>
      <c r="AP9" s="4">
        <v>7</v>
      </c>
      <c r="AQ9" s="4">
        <v>8</v>
      </c>
    </row>
    <row r="10" spans="1:43" x14ac:dyDescent="0.25">
      <c r="A10" s="5" t="s">
        <v>10</v>
      </c>
      <c r="B10" s="6">
        <v>0</v>
      </c>
      <c r="C10" s="6">
        <v>1.8446694010001576E-2</v>
      </c>
      <c r="D10" s="6">
        <v>2.1665883390045399E-2</v>
      </c>
      <c r="E10" s="6">
        <v>0</v>
      </c>
      <c r="F10" s="6">
        <v>0</v>
      </c>
      <c r="G10" s="6">
        <v>1.8215471015537232E-2</v>
      </c>
      <c r="H10" s="6">
        <v>0</v>
      </c>
      <c r="I10" s="6">
        <v>4.8698470000000001E-2</v>
      </c>
      <c r="J10" s="7">
        <v>0.94483444669331262</v>
      </c>
      <c r="K10" s="6">
        <v>0.30504580513656643</v>
      </c>
      <c r="L10" s="6">
        <v>0</v>
      </c>
      <c r="M10" s="6">
        <v>0.16073430999999999</v>
      </c>
      <c r="N10" s="6">
        <v>0.48149323857008425</v>
      </c>
      <c r="O10" s="7">
        <v>0.10715621</v>
      </c>
      <c r="P10" s="6">
        <v>7.1047599999999999E-3</v>
      </c>
      <c r="Q10" s="7">
        <v>0.67963557676732322</v>
      </c>
      <c r="R10" s="6">
        <v>0.21662453628954298</v>
      </c>
      <c r="S10" s="6">
        <v>0.12900072999999998</v>
      </c>
      <c r="T10" s="6">
        <v>0.10059832</v>
      </c>
      <c r="U10" s="6">
        <v>0.26883419042077694</v>
      </c>
      <c r="V10" s="7">
        <v>6.1072700000000001E-2</v>
      </c>
      <c r="W10" s="6">
        <v>0.38005404999999998</v>
      </c>
      <c r="X10" s="7">
        <v>3.8033947790351315</v>
      </c>
      <c r="Y10" s="6">
        <v>0.44850716542284191</v>
      </c>
      <c r="Z10" s="6">
        <v>0.62808966999999993</v>
      </c>
      <c r="AA10" s="6">
        <v>0.97567210000000004</v>
      </c>
      <c r="AB10" s="6">
        <v>1.9646067358362309</v>
      </c>
      <c r="AC10" s="7">
        <v>0.36757910999999999</v>
      </c>
      <c r="AD10" s="6">
        <v>8.3081340000000017E-2</v>
      </c>
      <c r="AE10" s="7">
        <v>0.76069733541655582</v>
      </c>
      <c r="AF10" s="6">
        <v>2.3820371675384289</v>
      </c>
      <c r="AG10" s="6">
        <v>7.1165660000000006E-2</v>
      </c>
      <c r="AH10" s="6">
        <v>0.18962465000000001</v>
      </c>
      <c r="AI10" s="6">
        <v>1.9279674245304905</v>
      </c>
      <c r="AJ10" s="7">
        <v>9.6667470000000005E-2</v>
      </c>
      <c r="AK10" s="6">
        <v>2.3501569999999999E-2</v>
      </c>
      <c r="AL10" s="6">
        <v>0.46597765631840971</v>
      </c>
      <c r="AM10" s="6">
        <v>0.20337566447589769</v>
      </c>
      <c r="AN10" s="6">
        <v>0.14100940000000001</v>
      </c>
      <c r="AO10" s="6">
        <v>1.4100939999999999E-2</v>
      </c>
      <c r="AP10" s="6">
        <v>0.12259769237857338</v>
      </c>
      <c r="AQ10" s="6">
        <v>0</v>
      </c>
    </row>
    <row r="13" spans="1:43" x14ac:dyDescent="0.25">
      <c r="A13" s="3" t="s">
        <v>0</v>
      </c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7"/>
    </row>
    <row r="14" spans="1:43" x14ac:dyDescent="0.25">
      <c r="A14" s="3" t="s">
        <v>3</v>
      </c>
      <c r="B14" s="8" t="s">
        <v>4</v>
      </c>
      <c r="C14" s="8"/>
      <c r="D14" s="8"/>
      <c r="E14" s="8"/>
      <c r="F14" s="8"/>
      <c r="G14" s="8"/>
      <c r="H14" s="8"/>
      <c r="I14" s="8" t="s">
        <v>5</v>
      </c>
      <c r="J14" s="8"/>
      <c r="K14" s="8"/>
      <c r="L14" s="8"/>
      <c r="M14" s="8"/>
      <c r="N14" s="8"/>
      <c r="O14" s="8"/>
      <c r="P14" s="8" t="s">
        <v>6</v>
      </c>
      <c r="Q14" s="8"/>
      <c r="R14" s="8"/>
      <c r="S14" s="8"/>
      <c r="T14" s="8"/>
      <c r="U14" s="8"/>
      <c r="V14" s="8"/>
      <c r="W14" s="8" t="s">
        <v>7</v>
      </c>
      <c r="X14" s="8"/>
      <c r="Y14" s="8"/>
      <c r="Z14" s="8"/>
      <c r="AA14" s="8"/>
      <c r="AB14" s="8"/>
      <c r="AC14" s="8"/>
      <c r="AD14" s="8" t="s">
        <v>8</v>
      </c>
      <c r="AE14" s="8"/>
      <c r="AF14" s="8"/>
      <c r="AG14" s="8"/>
      <c r="AH14" s="8"/>
      <c r="AI14" s="8"/>
      <c r="AJ14" s="8"/>
      <c r="AK14" s="8" t="s">
        <v>9</v>
      </c>
      <c r="AL14" s="8"/>
      <c r="AM14" s="8"/>
      <c r="AN14" s="8"/>
      <c r="AO14" s="8"/>
      <c r="AP14" s="8"/>
      <c r="AQ14" s="8"/>
    </row>
    <row r="15" spans="1:43" x14ac:dyDescent="0.25">
      <c r="A15" s="3" t="s">
        <v>2</v>
      </c>
      <c r="B15" s="8">
        <v>1</v>
      </c>
      <c r="C15" s="8">
        <v>2</v>
      </c>
      <c r="D15" s="8">
        <v>3</v>
      </c>
      <c r="E15" s="8">
        <v>5</v>
      </c>
      <c r="F15" s="8">
        <v>6</v>
      </c>
      <c r="G15" s="8">
        <v>7</v>
      </c>
      <c r="H15" s="8">
        <v>8</v>
      </c>
      <c r="I15" s="8">
        <v>1</v>
      </c>
      <c r="J15" s="8">
        <v>2</v>
      </c>
      <c r="K15" s="8">
        <v>3</v>
      </c>
      <c r="L15" s="8">
        <v>5</v>
      </c>
      <c r="M15" s="8">
        <v>6</v>
      </c>
      <c r="N15" s="8">
        <v>7</v>
      </c>
      <c r="O15" s="8">
        <v>8</v>
      </c>
      <c r="P15" s="8">
        <v>1</v>
      </c>
      <c r="Q15" s="8">
        <v>2</v>
      </c>
      <c r="R15" s="8">
        <v>3</v>
      </c>
      <c r="S15" s="8">
        <v>5</v>
      </c>
      <c r="T15" s="8">
        <v>6</v>
      </c>
      <c r="U15" s="8">
        <v>7</v>
      </c>
      <c r="V15" s="8">
        <v>8</v>
      </c>
      <c r="W15" s="8">
        <v>1</v>
      </c>
      <c r="X15" s="8">
        <v>2</v>
      </c>
      <c r="Y15" s="8">
        <v>3</v>
      </c>
      <c r="Z15" s="8">
        <v>5</v>
      </c>
      <c r="AA15" s="8">
        <v>6</v>
      </c>
      <c r="AB15" s="8">
        <v>7</v>
      </c>
      <c r="AC15" s="8">
        <v>8</v>
      </c>
      <c r="AD15" s="8">
        <v>1</v>
      </c>
      <c r="AE15" s="8">
        <v>2</v>
      </c>
      <c r="AF15" s="8">
        <v>3</v>
      </c>
      <c r="AG15" s="8">
        <v>5</v>
      </c>
      <c r="AH15" s="8">
        <v>6</v>
      </c>
      <c r="AI15" s="8">
        <v>7</v>
      </c>
      <c r="AJ15" s="8">
        <v>8</v>
      </c>
      <c r="AK15" s="8">
        <v>1</v>
      </c>
      <c r="AL15" s="8">
        <v>2</v>
      </c>
      <c r="AM15" s="8">
        <v>3</v>
      </c>
      <c r="AN15" s="8">
        <v>5</v>
      </c>
      <c r="AO15" s="8">
        <v>6</v>
      </c>
      <c r="AP15" s="8">
        <v>7</v>
      </c>
      <c r="AQ15" s="8">
        <v>8</v>
      </c>
    </row>
    <row r="16" spans="1:43" x14ac:dyDescent="0.25">
      <c r="A16" s="9" t="s">
        <v>10</v>
      </c>
      <c r="B16" s="10">
        <v>0</v>
      </c>
      <c r="C16" s="11">
        <v>0</v>
      </c>
      <c r="D16" s="10">
        <v>0</v>
      </c>
      <c r="E16" s="10">
        <v>0</v>
      </c>
      <c r="F16" s="10">
        <v>0</v>
      </c>
      <c r="G16" s="10">
        <v>0</v>
      </c>
      <c r="H16" s="12">
        <v>0</v>
      </c>
      <c r="I16" s="10">
        <v>1.7228120262760649E-4</v>
      </c>
      <c r="J16" s="11">
        <v>2.0086377745689345E-4</v>
      </c>
      <c r="K16" s="10">
        <v>0</v>
      </c>
      <c r="L16" s="10">
        <v>2.5505867080368003E-3</v>
      </c>
      <c r="M16" s="10">
        <v>5.872827637884573E-3</v>
      </c>
      <c r="N16" s="10">
        <v>1.7278752743663322E-3</v>
      </c>
      <c r="O16" s="12">
        <v>2.4763234568243183E-3</v>
      </c>
      <c r="P16" s="10">
        <v>6.8646588354020815E-4</v>
      </c>
      <c r="Q16" s="13">
        <v>3.8717608659249933E-2</v>
      </c>
      <c r="R16" s="10">
        <v>2.4669895601669246E-4</v>
      </c>
      <c r="S16" s="10">
        <v>1.1314857189855079E-2</v>
      </c>
      <c r="T16" s="10">
        <v>3.6912097093108963E-2</v>
      </c>
      <c r="U16" s="10">
        <v>4.5767944306286095E-3</v>
      </c>
      <c r="V16" s="10">
        <v>1.4147083145682853E-4</v>
      </c>
      <c r="W16" s="10">
        <v>7.1781150347859151E-3</v>
      </c>
      <c r="X16" s="13">
        <v>0.24373841516342828</v>
      </c>
      <c r="Y16" s="10">
        <v>7.0062517025129487E-2</v>
      </c>
      <c r="Z16" s="10">
        <v>6.7671829586563106E-2</v>
      </c>
      <c r="AA16" s="10">
        <v>3.6968705575000142E-2</v>
      </c>
      <c r="AB16" s="10">
        <v>0</v>
      </c>
      <c r="AC16" s="10">
        <v>1.9590068149273953E-2</v>
      </c>
      <c r="AD16" s="10">
        <v>7.204506130843006E-3</v>
      </c>
      <c r="AE16" s="11">
        <v>1.2977684747640069E-3</v>
      </c>
      <c r="AF16" s="10">
        <v>1.7786192978316146E-2</v>
      </c>
      <c r="AG16" s="10">
        <v>1.0119188683131843E-3</v>
      </c>
      <c r="AH16" s="10">
        <v>2.7611561278097097E-2</v>
      </c>
      <c r="AI16" s="10">
        <v>3.6016732248242075E-3</v>
      </c>
      <c r="AJ16" s="12">
        <v>8.0267921383500029E-3</v>
      </c>
      <c r="AK16" s="10">
        <v>0</v>
      </c>
      <c r="AL16" s="13">
        <v>2.5860788209220203E-2</v>
      </c>
      <c r="AM16" s="10">
        <v>0</v>
      </c>
      <c r="AN16" s="10">
        <v>4.7414561490732261E-2</v>
      </c>
      <c r="AO16" s="10">
        <v>0</v>
      </c>
      <c r="AP16" s="10">
        <v>0</v>
      </c>
      <c r="AQ16" s="10">
        <v>0</v>
      </c>
    </row>
    <row r="20" spans="1:16" x14ac:dyDescent="0.25">
      <c r="A20" s="3" t="s">
        <v>0</v>
      </c>
      <c r="B20" s="3" t="s">
        <v>3</v>
      </c>
      <c r="C20" s="3" t="s">
        <v>2</v>
      </c>
      <c r="D20" s="5" t="s">
        <v>10</v>
      </c>
      <c r="F20" s="3" t="s">
        <v>0</v>
      </c>
      <c r="G20" s="3" t="s">
        <v>3</v>
      </c>
      <c r="H20" s="3" t="s">
        <v>2</v>
      </c>
      <c r="I20" s="5" t="s">
        <v>10</v>
      </c>
      <c r="K20" s="3" t="s">
        <v>0</v>
      </c>
      <c r="L20" s="3" t="s">
        <v>3</v>
      </c>
      <c r="M20" s="3" t="s">
        <v>2</v>
      </c>
      <c r="N20" s="9" t="s">
        <v>10</v>
      </c>
      <c r="P20">
        <v>1</v>
      </c>
    </row>
    <row r="21" spans="1:16" x14ac:dyDescent="0.25">
      <c r="A21" s="8" t="s">
        <v>1</v>
      </c>
      <c r="B21" s="8" t="s">
        <v>4</v>
      </c>
      <c r="C21" s="4">
        <v>1</v>
      </c>
      <c r="D21" s="6">
        <v>0</v>
      </c>
      <c r="F21" s="8" t="s">
        <v>11</v>
      </c>
      <c r="G21" s="8" t="s">
        <v>4</v>
      </c>
      <c r="H21" s="4">
        <v>1</v>
      </c>
      <c r="I21" s="29">
        <v>0</v>
      </c>
      <c r="K21" s="25">
        <v>2015</v>
      </c>
      <c r="L21" s="8" t="s">
        <v>4</v>
      </c>
      <c r="M21" s="8">
        <v>1</v>
      </c>
      <c r="N21" s="28">
        <v>0</v>
      </c>
      <c r="P21">
        <v>2</v>
      </c>
    </row>
    <row r="22" spans="1:16" x14ac:dyDescent="0.25">
      <c r="A22" s="8"/>
      <c r="B22" s="8"/>
      <c r="C22" s="4">
        <v>2</v>
      </c>
      <c r="D22" s="6">
        <v>0</v>
      </c>
      <c r="F22" s="8"/>
      <c r="G22" s="8"/>
      <c r="H22" s="4">
        <v>2</v>
      </c>
      <c r="I22" s="29">
        <v>1.8446694010001576E-2</v>
      </c>
      <c r="K22" s="26"/>
      <c r="L22" s="8"/>
      <c r="M22" s="8">
        <v>2</v>
      </c>
      <c r="N22" s="28">
        <v>0</v>
      </c>
      <c r="P22">
        <v>3</v>
      </c>
    </row>
    <row r="23" spans="1:16" x14ac:dyDescent="0.25">
      <c r="A23" s="8"/>
      <c r="B23" s="8"/>
      <c r="C23" s="4">
        <v>3</v>
      </c>
      <c r="D23" s="6">
        <v>0</v>
      </c>
      <c r="F23" s="8"/>
      <c r="G23" s="8"/>
      <c r="H23" s="4">
        <v>3</v>
      </c>
      <c r="I23" s="29">
        <v>2.1665883390045399E-2</v>
      </c>
      <c r="K23" s="26"/>
      <c r="L23" s="8"/>
      <c r="M23" s="8">
        <v>3</v>
      </c>
      <c r="N23" s="28">
        <v>0</v>
      </c>
      <c r="P23">
        <v>4</v>
      </c>
    </row>
    <row r="24" spans="1:16" x14ac:dyDescent="0.25">
      <c r="A24" s="8"/>
      <c r="B24" s="8"/>
      <c r="C24" s="4">
        <v>5</v>
      </c>
      <c r="D24" s="6">
        <v>0</v>
      </c>
      <c r="F24" s="8"/>
      <c r="G24" s="8"/>
      <c r="H24" s="4">
        <v>5</v>
      </c>
      <c r="I24" s="29">
        <v>0</v>
      </c>
      <c r="K24" s="26"/>
      <c r="L24" s="8"/>
      <c r="M24" s="8">
        <v>5</v>
      </c>
      <c r="N24" s="28">
        <v>0</v>
      </c>
      <c r="P24">
        <v>5</v>
      </c>
    </row>
    <row r="25" spans="1:16" x14ac:dyDescent="0.25">
      <c r="A25" s="8"/>
      <c r="B25" s="8"/>
      <c r="C25" s="4">
        <v>6</v>
      </c>
      <c r="D25" s="6">
        <v>0</v>
      </c>
      <c r="F25" s="8"/>
      <c r="G25" s="8"/>
      <c r="H25" s="4">
        <v>6</v>
      </c>
      <c r="I25" s="29">
        <v>0</v>
      </c>
      <c r="K25" s="26"/>
      <c r="L25" s="8"/>
      <c r="M25" s="8">
        <v>6</v>
      </c>
      <c r="N25" s="28">
        <v>0</v>
      </c>
      <c r="P25">
        <v>6</v>
      </c>
    </row>
    <row r="26" spans="1:16" x14ac:dyDescent="0.25">
      <c r="A26" s="8"/>
      <c r="B26" s="8"/>
      <c r="C26" s="4">
        <v>7</v>
      </c>
      <c r="D26" s="6">
        <v>0</v>
      </c>
      <c r="F26" s="8"/>
      <c r="G26" s="8"/>
      <c r="H26" s="4">
        <v>7</v>
      </c>
      <c r="I26" s="29">
        <v>1.8215471015537232E-2</v>
      </c>
      <c r="K26" s="26"/>
      <c r="L26" s="8"/>
      <c r="M26" s="8">
        <v>7</v>
      </c>
      <c r="N26" s="28">
        <v>0</v>
      </c>
      <c r="P26">
        <v>7</v>
      </c>
    </row>
    <row r="27" spans="1:16" x14ac:dyDescent="0.25">
      <c r="A27" s="8"/>
      <c r="B27" s="8"/>
      <c r="C27" s="4">
        <v>8</v>
      </c>
      <c r="D27" s="6">
        <v>0</v>
      </c>
      <c r="F27" s="8"/>
      <c r="G27" s="8"/>
      <c r="H27" s="4">
        <v>8</v>
      </c>
      <c r="I27" s="29">
        <v>0</v>
      </c>
      <c r="K27" s="26"/>
      <c r="L27" s="8"/>
      <c r="M27" s="8">
        <v>8</v>
      </c>
      <c r="N27" s="28">
        <v>0</v>
      </c>
      <c r="P27">
        <v>8</v>
      </c>
    </row>
    <row r="28" spans="1:16" x14ac:dyDescent="0.25">
      <c r="A28" s="8"/>
      <c r="B28" s="8" t="s">
        <v>5</v>
      </c>
      <c r="C28" s="4">
        <v>1</v>
      </c>
      <c r="D28" s="6">
        <v>7.6540100000000002E-3</v>
      </c>
      <c r="F28" s="8"/>
      <c r="G28" s="8" t="s">
        <v>5</v>
      </c>
      <c r="H28" s="4">
        <v>1</v>
      </c>
      <c r="I28" s="29">
        <v>4.8698470000000001E-2</v>
      </c>
      <c r="K28" s="26"/>
      <c r="L28" s="8" t="s">
        <v>5</v>
      </c>
      <c r="M28" s="8">
        <v>1</v>
      </c>
      <c r="N28" s="28">
        <v>1.7228120262760649E-4</v>
      </c>
      <c r="P28">
        <v>9</v>
      </c>
    </row>
    <row r="29" spans="1:16" x14ac:dyDescent="0.25">
      <c r="A29" s="8"/>
      <c r="B29" s="8"/>
      <c r="C29" s="4">
        <v>2</v>
      </c>
      <c r="D29" s="6">
        <v>3.2538</v>
      </c>
      <c r="F29" s="8"/>
      <c r="G29" s="8"/>
      <c r="H29" s="4">
        <v>2</v>
      </c>
      <c r="I29" s="29">
        <v>0.94483444669331262</v>
      </c>
      <c r="K29" s="26"/>
      <c r="L29" s="8"/>
      <c r="M29" s="8">
        <v>2</v>
      </c>
      <c r="N29" s="28">
        <v>2.0086377745689345E-4</v>
      </c>
      <c r="P29">
        <v>10</v>
      </c>
    </row>
    <row r="30" spans="1:16" x14ac:dyDescent="0.25">
      <c r="A30" s="8"/>
      <c r="B30" s="8"/>
      <c r="C30" s="4">
        <v>3</v>
      </c>
      <c r="D30" s="6">
        <v>1.6096999999999999</v>
      </c>
      <c r="F30" s="8"/>
      <c r="G30" s="8"/>
      <c r="H30" s="4">
        <v>3</v>
      </c>
      <c r="I30" s="29">
        <v>0.30504580513656643</v>
      </c>
      <c r="K30" s="26"/>
      <c r="L30" s="8"/>
      <c r="M30" s="8">
        <v>3</v>
      </c>
      <c r="N30" s="28">
        <v>0</v>
      </c>
      <c r="P30">
        <v>11</v>
      </c>
    </row>
    <row r="31" spans="1:16" x14ac:dyDescent="0.25">
      <c r="A31" s="8"/>
      <c r="B31" s="8"/>
      <c r="C31" s="4">
        <v>5</v>
      </c>
      <c r="D31" s="6">
        <v>7.7000000000000002E-3</v>
      </c>
      <c r="F31" s="8"/>
      <c r="G31" s="8"/>
      <c r="H31" s="4">
        <v>5</v>
      </c>
      <c r="I31" s="29">
        <v>0</v>
      </c>
      <c r="K31" s="26"/>
      <c r="L31" s="8"/>
      <c r="M31" s="8">
        <v>5</v>
      </c>
      <c r="N31" s="28">
        <v>2.5505867080368003E-3</v>
      </c>
      <c r="P31">
        <v>12</v>
      </c>
    </row>
    <row r="32" spans="1:16" x14ac:dyDescent="0.25">
      <c r="A32" s="8"/>
      <c r="B32" s="8"/>
      <c r="C32" s="4">
        <v>6</v>
      </c>
      <c r="D32" s="6">
        <v>0.18820000000000001</v>
      </c>
      <c r="F32" s="8"/>
      <c r="G32" s="8"/>
      <c r="H32" s="4">
        <v>6</v>
      </c>
      <c r="I32" s="29">
        <v>0.16073430999999999</v>
      </c>
      <c r="K32" s="26"/>
      <c r="L32" s="8"/>
      <c r="M32" s="8">
        <v>6</v>
      </c>
      <c r="N32" s="28">
        <v>5.872827637884573E-3</v>
      </c>
      <c r="P32">
        <v>13</v>
      </c>
    </row>
    <row r="33" spans="1:16" x14ac:dyDescent="0.25">
      <c r="A33" s="8"/>
      <c r="B33" s="8"/>
      <c r="C33" s="4">
        <v>7</v>
      </c>
      <c r="D33" s="6">
        <v>3.7547000000000001</v>
      </c>
      <c r="F33" s="8"/>
      <c r="G33" s="8"/>
      <c r="H33" s="4">
        <v>7</v>
      </c>
      <c r="I33" s="29">
        <v>0.48149323857008425</v>
      </c>
      <c r="K33" s="26"/>
      <c r="L33" s="8"/>
      <c r="M33" s="8">
        <v>7</v>
      </c>
      <c r="N33" s="28">
        <v>1.7278752743663322E-3</v>
      </c>
      <c r="P33">
        <v>14</v>
      </c>
    </row>
    <row r="34" spans="1:16" x14ac:dyDescent="0.25">
      <c r="A34" s="8"/>
      <c r="B34" s="8"/>
      <c r="C34" s="4">
        <v>8</v>
      </c>
      <c r="D34" s="6">
        <v>8.0399999999999999E-2</v>
      </c>
      <c r="F34" s="8"/>
      <c r="G34" s="8"/>
      <c r="H34" s="4">
        <v>8</v>
      </c>
      <c r="I34" s="29">
        <v>0.10715621</v>
      </c>
      <c r="K34" s="26"/>
      <c r="L34" s="8"/>
      <c r="M34" s="8">
        <v>8</v>
      </c>
      <c r="N34" s="28">
        <v>2.4763234568243183E-3</v>
      </c>
      <c r="P34">
        <v>15</v>
      </c>
    </row>
    <row r="35" spans="1:16" x14ac:dyDescent="0.25">
      <c r="A35" s="8"/>
      <c r="B35" s="8" t="s">
        <v>6</v>
      </c>
      <c r="C35" s="4">
        <v>1</v>
      </c>
      <c r="D35" s="6">
        <v>0.17727991999999998</v>
      </c>
      <c r="F35" s="8"/>
      <c r="G35" s="8" t="s">
        <v>6</v>
      </c>
      <c r="H35" s="4">
        <v>1</v>
      </c>
      <c r="I35" s="29">
        <v>7.1047599999999999E-3</v>
      </c>
      <c r="K35" s="26"/>
      <c r="L35" s="8" t="s">
        <v>6</v>
      </c>
      <c r="M35" s="8">
        <v>1</v>
      </c>
      <c r="N35" s="28">
        <v>6.8646588354020815E-4</v>
      </c>
      <c r="P35">
        <v>16</v>
      </c>
    </row>
    <row r="36" spans="1:16" x14ac:dyDescent="0.25">
      <c r="A36" s="8"/>
      <c r="B36" s="8"/>
      <c r="C36" s="4">
        <v>2</v>
      </c>
      <c r="D36" s="6">
        <v>0.78149999999999997</v>
      </c>
      <c r="F36" s="8"/>
      <c r="G36" s="8"/>
      <c r="H36" s="4">
        <v>2</v>
      </c>
      <c r="I36" s="29">
        <v>0.67963557676732322</v>
      </c>
      <c r="K36" s="26"/>
      <c r="L36" s="8"/>
      <c r="M36" s="8">
        <v>2</v>
      </c>
      <c r="N36" s="28">
        <v>3.8717608659249933E-2</v>
      </c>
      <c r="P36">
        <v>17</v>
      </c>
    </row>
    <row r="37" spans="1:16" x14ac:dyDescent="0.25">
      <c r="A37" s="8"/>
      <c r="B37" s="8"/>
      <c r="C37" s="4">
        <v>3</v>
      </c>
      <c r="D37" s="6">
        <v>0.82550000000000001</v>
      </c>
      <c r="F37" s="8"/>
      <c r="G37" s="8"/>
      <c r="H37" s="4">
        <v>3</v>
      </c>
      <c r="I37" s="29">
        <v>0.21662453628954298</v>
      </c>
      <c r="K37" s="26"/>
      <c r="L37" s="8"/>
      <c r="M37" s="8">
        <v>3</v>
      </c>
      <c r="N37" s="28">
        <v>2.4669895601669246E-4</v>
      </c>
      <c r="P37">
        <v>18</v>
      </c>
    </row>
    <row r="38" spans="1:16" x14ac:dyDescent="0.25">
      <c r="A38" s="8"/>
      <c r="B38" s="8"/>
      <c r="C38" s="4">
        <v>5</v>
      </c>
      <c r="D38" s="6">
        <v>8.2900000000000001E-2</v>
      </c>
      <c r="F38" s="8"/>
      <c r="G38" s="8"/>
      <c r="H38" s="4">
        <v>5</v>
      </c>
      <c r="I38" s="29">
        <v>0.12900072999999998</v>
      </c>
      <c r="K38" s="26"/>
      <c r="L38" s="8"/>
      <c r="M38" s="8">
        <v>5</v>
      </c>
      <c r="N38" s="28">
        <v>1.1314857189855079E-2</v>
      </c>
      <c r="P38">
        <v>19</v>
      </c>
    </row>
    <row r="39" spans="1:16" x14ac:dyDescent="0.25">
      <c r="A39" s="8"/>
      <c r="B39" s="8"/>
      <c r="C39" s="4">
        <v>6</v>
      </c>
      <c r="D39" s="6">
        <v>8.2299999999999998E-2</v>
      </c>
      <c r="F39" s="8"/>
      <c r="G39" s="8"/>
      <c r="H39" s="4">
        <v>6</v>
      </c>
      <c r="I39" s="29">
        <v>0.10059832</v>
      </c>
      <c r="K39" s="26"/>
      <c r="L39" s="8"/>
      <c r="M39" s="8">
        <v>6</v>
      </c>
      <c r="N39" s="28">
        <v>3.6912097093108963E-2</v>
      </c>
      <c r="P39">
        <v>20</v>
      </c>
    </row>
    <row r="40" spans="1:16" x14ac:dyDescent="0.25">
      <c r="A40" s="8"/>
      <c r="B40" s="8"/>
      <c r="C40" s="4">
        <v>7</v>
      </c>
      <c r="D40" s="6">
        <v>0.80359999999999998</v>
      </c>
      <c r="F40" s="8"/>
      <c r="G40" s="8"/>
      <c r="H40" s="4">
        <v>7</v>
      </c>
      <c r="I40" s="29">
        <v>0.26883419042077694</v>
      </c>
      <c r="K40" s="26"/>
      <c r="L40" s="8"/>
      <c r="M40" s="8">
        <v>7</v>
      </c>
      <c r="N40" s="28">
        <v>4.5767944306286095E-3</v>
      </c>
      <c r="P40">
        <v>21</v>
      </c>
    </row>
    <row r="41" spans="1:16" x14ac:dyDescent="0.25">
      <c r="A41" s="8"/>
      <c r="B41" s="8"/>
      <c r="C41" s="4">
        <v>8</v>
      </c>
      <c r="D41" s="6">
        <v>4.4999999999999998E-2</v>
      </c>
      <c r="F41" s="8"/>
      <c r="G41" s="8"/>
      <c r="H41" s="4">
        <v>8</v>
      </c>
      <c r="I41" s="29">
        <v>6.1072700000000001E-2</v>
      </c>
      <c r="K41" s="26"/>
      <c r="L41" s="8"/>
      <c r="M41" s="8">
        <v>8</v>
      </c>
      <c r="N41" s="28">
        <v>1.4147083145682853E-4</v>
      </c>
      <c r="P41">
        <v>22</v>
      </c>
    </row>
    <row r="42" spans="1:16" x14ac:dyDescent="0.25">
      <c r="A42" s="8"/>
      <c r="B42" s="8" t="s">
        <v>7</v>
      </c>
      <c r="C42" s="4">
        <v>1</v>
      </c>
      <c r="D42" s="6">
        <v>0.49282730000000002</v>
      </c>
      <c r="F42" s="8"/>
      <c r="G42" s="8" t="s">
        <v>7</v>
      </c>
      <c r="H42" s="4">
        <v>1</v>
      </c>
      <c r="I42" s="29">
        <v>0.38005404999999998</v>
      </c>
      <c r="K42" s="26"/>
      <c r="L42" s="8" t="s">
        <v>7</v>
      </c>
      <c r="M42" s="8">
        <v>1</v>
      </c>
      <c r="N42" s="28">
        <v>7.1781150347859151E-3</v>
      </c>
      <c r="P42">
        <v>23</v>
      </c>
    </row>
    <row r="43" spans="1:16" x14ac:dyDescent="0.25">
      <c r="A43" s="8"/>
      <c r="B43" s="8"/>
      <c r="C43" s="4">
        <v>2</v>
      </c>
      <c r="D43" s="6">
        <v>1.2751999999999999</v>
      </c>
      <c r="F43" s="8"/>
      <c r="G43" s="8"/>
      <c r="H43" s="4">
        <v>2</v>
      </c>
      <c r="I43" s="29">
        <v>3.8033947790351315</v>
      </c>
      <c r="K43" s="26"/>
      <c r="L43" s="8"/>
      <c r="M43" s="8">
        <v>2</v>
      </c>
      <c r="N43" s="28">
        <v>0.24373841516342828</v>
      </c>
      <c r="P43">
        <v>24</v>
      </c>
    </row>
    <row r="44" spans="1:16" x14ac:dyDescent="0.25">
      <c r="A44" s="8"/>
      <c r="B44" s="8"/>
      <c r="C44" s="4">
        <v>3</v>
      </c>
      <c r="D44" s="6">
        <v>1.28</v>
      </c>
      <c r="F44" s="8"/>
      <c r="G44" s="8"/>
      <c r="H44" s="4">
        <v>3</v>
      </c>
      <c r="I44" s="29">
        <v>0.44850716542284191</v>
      </c>
      <c r="K44" s="26"/>
      <c r="L44" s="8"/>
      <c r="M44" s="8">
        <v>3</v>
      </c>
      <c r="N44" s="28">
        <v>7.0062517025129487E-2</v>
      </c>
      <c r="P44">
        <v>25</v>
      </c>
    </row>
    <row r="45" spans="1:16" x14ac:dyDescent="0.25">
      <c r="A45" s="8"/>
      <c r="B45" s="8"/>
      <c r="C45" s="4">
        <v>5</v>
      </c>
      <c r="D45" s="6">
        <v>0.2253</v>
      </c>
      <c r="F45" s="8"/>
      <c r="G45" s="8"/>
      <c r="H45" s="4">
        <v>5</v>
      </c>
      <c r="I45" s="29">
        <v>0.62808966999999993</v>
      </c>
      <c r="K45" s="26"/>
      <c r="L45" s="8"/>
      <c r="M45" s="8">
        <v>5</v>
      </c>
      <c r="N45" s="28">
        <v>6.7671829586563106E-2</v>
      </c>
      <c r="P45">
        <v>26</v>
      </c>
    </row>
    <row r="46" spans="1:16" x14ac:dyDescent="0.25">
      <c r="A46" s="8"/>
      <c r="B46" s="8"/>
      <c r="C46" s="4">
        <v>6</v>
      </c>
      <c r="D46" s="6">
        <v>0.4879</v>
      </c>
      <c r="F46" s="8"/>
      <c r="G46" s="8"/>
      <c r="H46" s="4">
        <v>6</v>
      </c>
      <c r="I46" s="29">
        <v>0.97567210000000004</v>
      </c>
      <c r="K46" s="26"/>
      <c r="L46" s="8"/>
      <c r="M46" s="8">
        <v>6</v>
      </c>
      <c r="N46" s="28">
        <v>3.6968705575000142E-2</v>
      </c>
      <c r="P46">
        <v>27</v>
      </c>
    </row>
    <row r="47" spans="1:16" x14ac:dyDescent="0.25">
      <c r="A47" s="8"/>
      <c r="B47" s="8"/>
      <c r="C47" s="4">
        <v>7</v>
      </c>
      <c r="D47" s="6">
        <v>1.4986999999999999</v>
      </c>
      <c r="F47" s="8"/>
      <c r="G47" s="8"/>
      <c r="H47" s="4">
        <v>7</v>
      </c>
      <c r="I47" s="29">
        <v>1.9646067358362309</v>
      </c>
      <c r="K47" s="26"/>
      <c r="L47" s="8"/>
      <c r="M47" s="8">
        <v>7</v>
      </c>
      <c r="N47" s="28">
        <v>0</v>
      </c>
      <c r="P47">
        <v>28</v>
      </c>
    </row>
    <row r="48" spans="1:16" x14ac:dyDescent="0.25">
      <c r="A48" s="8"/>
      <c r="B48" s="8"/>
      <c r="C48" s="4">
        <v>8</v>
      </c>
      <c r="D48" s="6">
        <v>0.11219999999999999</v>
      </c>
      <c r="F48" s="8"/>
      <c r="G48" s="8"/>
      <c r="H48" s="4">
        <v>8</v>
      </c>
      <c r="I48" s="29">
        <v>0.36757910999999999</v>
      </c>
      <c r="K48" s="26"/>
      <c r="L48" s="8"/>
      <c r="M48" s="8">
        <v>8</v>
      </c>
      <c r="N48" s="28">
        <v>1.9590068149273953E-2</v>
      </c>
      <c r="P48">
        <v>29</v>
      </c>
    </row>
    <row r="49" spans="1:16" x14ac:dyDescent="0.25">
      <c r="A49" s="8"/>
      <c r="B49" s="8" t="s">
        <v>8</v>
      </c>
      <c r="C49" s="4">
        <v>1</v>
      </c>
      <c r="D49" s="6">
        <v>0.16703823000000001</v>
      </c>
      <c r="F49" s="8"/>
      <c r="G49" s="8" t="s">
        <v>8</v>
      </c>
      <c r="H49" s="4">
        <v>1</v>
      </c>
      <c r="I49" s="29">
        <v>8.3081340000000017E-2</v>
      </c>
      <c r="K49" s="26"/>
      <c r="L49" s="8" t="s">
        <v>8</v>
      </c>
      <c r="M49" s="8">
        <v>1</v>
      </c>
      <c r="N49" s="28">
        <v>7.204506130843006E-3</v>
      </c>
      <c r="P49">
        <v>30</v>
      </c>
    </row>
    <row r="50" spans="1:16" x14ac:dyDescent="0.25">
      <c r="A50" s="8"/>
      <c r="B50" s="8"/>
      <c r="C50" s="4">
        <v>2</v>
      </c>
      <c r="D50" s="6">
        <v>1.0099</v>
      </c>
      <c r="F50" s="8"/>
      <c r="G50" s="8"/>
      <c r="H50" s="4">
        <v>2</v>
      </c>
      <c r="I50" s="29">
        <v>0.76069733541655582</v>
      </c>
      <c r="K50" s="26"/>
      <c r="L50" s="8"/>
      <c r="M50" s="8">
        <v>2</v>
      </c>
      <c r="N50" s="28">
        <v>1.2977684747640069E-3</v>
      </c>
      <c r="P50">
        <v>31</v>
      </c>
    </row>
    <row r="51" spans="1:16" x14ac:dyDescent="0.25">
      <c r="A51" s="8"/>
      <c r="B51" s="8"/>
      <c r="C51" s="4">
        <v>3</v>
      </c>
      <c r="D51" s="6">
        <v>0.2268</v>
      </c>
      <c r="F51" s="8"/>
      <c r="G51" s="8"/>
      <c r="H51" s="4">
        <v>3</v>
      </c>
      <c r="I51" s="29">
        <v>2.3820371675384289</v>
      </c>
      <c r="K51" s="26"/>
      <c r="L51" s="8"/>
      <c r="M51" s="8">
        <v>3</v>
      </c>
      <c r="N51" s="28">
        <v>1.7786192978316146E-2</v>
      </c>
      <c r="P51">
        <v>32</v>
      </c>
    </row>
    <row r="52" spans="1:16" x14ac:dyDescent="0.25">
      <c r="A52" s="8"/>
      <c r="B52" s="8"/>
      <c r="C52" s="4">
        <v>5</v>
      </c>
      <c r="D52" s="6">
        <v>0.1802</v>
      </c>
      <c r="F52" s="8"/>
      <c r="G52" s="8"/>
      <c r="H52" s="4">
        <v>5</v>
      </c>
      <c r="I52" s="29">
        <v>7.1165660000000006E-2</v>
      </c>
      <c r="K52" s="26"/>
      <c r="L52" s="8"/>
      <c r="M52" s="8">
        <v>5</v>
      </c>
      <c r="N52" s="28">
        <v>1.0119188683131843E-3</v>
      </c>
      <c r="P52">
        <v>33</v>
      </c>
    </row>
    <row r="53" spans="1:16" x14ac:dyDescent="0.25">
      <c r="A53" s="8"/>
      <c r="B53" s="8"/>
      <c r="C53" s="4">
        <v>6</v>
      </c>
      <c r="D53" s="6">
        <v>0.15390000000000001</v>
      </c>
      <c r="F53" s="8"/>
      <c r="G53" s="8"/>
      <c r="H53" s="4">
        <v>6</v>
      </c>
      <c r="I53" s="29">
        <v>0.18962465000000001</v>
      </c>
      <c r="K53" s="26"/>
      <c r="L53" s="8"/>
      <c r="M53" s="8">
        <v>6</v>
      </c>
      <c r="N53" s="28">
        <v>2.7611561278097097E-2</v>
      </c>
      <c r="P53">
        <v>34</v>
      </c>
    </row>
    <row r="54" spans="1:16" x14ac:dyDescent="0.25">
      <c r="A54" s="8"/>
      <c r="B54" s="8"/>
      <c r="C54" s="4">
        <v>7</v>
      </c>
      <c r="D54" s="6">
        <v>0.51370000000000005</v>
      </c>
      <c r="F54" s="8"/>
      <c r="G54" s="8"/>
      <c r="H54" s="4">
        <v>7</v>
      </c>
      <c r="I54" s="29">
        <v>1.9279674245304905</v>
      </c>
      <c r="K54" s="26"/>
      <c r="L54" s="8"/>
      <c r="M54" s="8">
        <v>7</v>
      </c>
      <c r="N54" s="28">
        <v>3.6016732248242075E-3</v>
      </c>
      <c r="P54">
        <v>35</v>
      </c>
    </row>
    <row r="55" spans="1:16" x14ac:dyDescent="0.25">
      <c r="A55" s="8"/>
      <c r="B55" s="8"/>
      <c r="C55" s="4">
        <v>8</v>
      </c>
      <c r="D55" s="6">
        <v>0.1241</v>
      </c>
      <c r="F55" s="8"/>
      <c r="G55" s="8"/>
      <c r="H55" s="4">
        <v>8</v>
      </c>
      <c r="I55" s="29">
        <v>9.6667470000000005E-2</v>
      </c>
      <c r="K55" s="26"/>
      <c r="L55" s="8"/>
      <c r="M55" s="8">
        <v>8</v>
      </c>
      <c r="N55" s="28">
        <v>8.0267921383500029E-3</v>
      </c>
      <c r="P55">
        <v>36</v>
      </c>
    </row>
    <row r="56" spans="1:16" x14ac:dyDescent="0.25">
      <c r="A56" s="8"/>
      <c r="B56" s="8" t="s">
        <v>9</v>
      </c>
      <c r="C56" s="4">
        <v>1</v>
      </c>
      <c r="D56" s="6">
        <v>1.4100939999999999E-2</v>
      </c>
      <c r="F56" s="8"/>
      <c r="G56" s="8" t="s">
        <v>9</v>
      </c>
      <c r="H56" s="4">
        <v>1</v>
      </c>
      <c r="I56" s="29">
        <v>2.3501569999999999E-2</v>
      </c>
      <c r="K56" s="26"/>
      <c r="L56" s="8" t="s">
        <v>9</v>
      </c>
      <c r="M56" s="8">
        <v>1</v>
      </c>
      <c r="N56" s="28">
        <v>0</v>
      </c>
      <c r="P56">
        <v>37</v>
      </c>
    </row>
    <row r="57" spans="1:16" x14ac:dyDescent="0.25">
      <c r="A57" s="8"/>
      <c r="B57" s="8"/>
      <c r="C57" s="4">
        <v>2</v>
      </c>
      <c r="D57" s="6">
        <v>0.29580000000000001</v>
      </c>
      <c r="F57" s="8"/>
      <c r="G57" s="8"/>
      <c r="H57" s="4">
        <v>2</v>
      </c>
      <c r="I57" s="29">
        <v>0.46597765631840971</v>
      </c>
      <c r="K57" s="26"/>
      <c r="L57" s="8"/>
      <c r="M57" s="8">
        <v>2</v>
      </c>
      <c r="N57" s="28">
        <v>2.5860788209220203E-2</v>
      </c>
      <c r="P57">
        <v>38</v>
      </c>
    </row>
    <row r="58" spans="1:16" x14ac:dyDescent="0.25">
      <c r="A58" s="8"/>
      <c r="B58" s="8"/>
      <c r="C58" s="4">
        <v>3</v>
      </c>
      <c r="D58" s="6">
        <v>0.02</v>
      </c>
      <c r="F58" s="8"/>
      <c r="G58" s="8"/>
      <c r="H58" s="4">
        <v>3</v>
      </c>
      <c r="I58" s="29">
        <v>0.20337566447589769</v>
      </c>
      <c r="K58" s="26"/>
      <c r="L58" s="8"/>
      <c r="M58" s="8">
        <v>3</v>
      </c>
      <c r="N58" s="28">
        <v>0</v>
      </c>
      <c r="P58">
        <v>39</v>
      </c>
    </row>
    <row r="59" spans="1:16" x14ac:dyDescent="0.25">
      <c r="A59" s="8"/>
      <c r="B59" s="8"/>
      <c r="C59" s="4">
        <v>5</v>
      </c>
      <c r="D59" s="6">
        <v>0</v>
      </c>
      <c r="F59" s="8"/>
      <c r="G59" s="8"/>
      <c r="H59" s="4">
        <v>5</v>
      </c>
      <c r="I59" s="29">
        <v>0.14100940000000001</v>
      </c>
      <c r="K59" s="26"/>
      <c r="L59" s="8"/>
      <c r="M59" s="8">
        <v>5</v>
      </c>
      <c r="N59" s="28">
        <v>4.7414561490732261E-2</v>
      </c>
      <c r="P59">
        <v>40</v>
      </c>
    </row>
    <row r="60" spans="1:16" x14ac:dyDescent="0.25">
      <c r="A60" s="8"/>
      <c r="B60" s="8"/>
      <c r="C60" s="4">
        <v>6</v>
      </c>
      <c r="D60" s="6">
        <v>0</v>
      </c>
      <c r="F60" s="8"/>
      <c r="G60" s="8"/>
      <c r="H60" s="4">
        <v>6</v>
      </c>
      <c r="I60" s="29">
        <v>1.4100939999999999E-2</v>
      </c>
      <c r="K60" s="26"/>
      <c r="L60" s="8"/>
      <c r="M60" s="8">
        <v>6</v>
      </c>
      <c r="N60" s="28">
        <v>0</v>
      </c>
      <c r="P60">
        <v>41</v>
      </c>
    </row>
    <row r="61" spans="1:16" x14ac:dyDescent="0.25">
      <c r="A61" s="8"/>
      <c r="B61" s="8"/>
      <c r="C61" s="4">
        <v>7</v>
      </c>
      <c r="D61" s="6">
        <v>1.155</v>
      </c>
      <c r="F61" s="8"/>
      <c r="G61" s="8"/>
      <c r="H61" s="4">
        <v>7</v>
      </c>
      <c r="I61" s="29">
        <v>0.12259769237857338</v>
      </c>
      <c r="K61" s="26"/>
      <c r="L61" s="8"/>
      <c r="M61" s="8">
        <v>7</v>
      </c>
      <c r="N61" s="28">
        <v>0</v>
      </c>
      <c r="P61">
        <v>42</v>
      </c>
    </row>
    <row r="62" spans="1:16" x14ac:dyDescent="0.25">
      <c r="A62" s="8"/>
      <c r="B62" s="8"/>
      <c r="C62" s="4">
        <v>8</v>
      </c>
      <c r="D62" s="6">
        <v>0</v>
      </c>
      <c r="F62" s="8"/>
      <c r="G62" s="8"/>
      <c r="H62" s="4">
        <v>8</v>
      </c>
      <c r="I62" s="29">
        <v>0</v>
      </c>
      <c r="K62" s="27"/>
      <c r="L62" s="8"/>
      <c r="M62" s="8">
        <v>8</v>
      </c>
      <c r="N62" s="28">
        <v>0</v>
      </c>
    </row>
    <row r="63" spans="1:16" x14ac:dyDescent="0.25">
      <c r="D63" s="30">
        <f>AVERAGE(D21:D62)</f>
        <v>0.49840239047619034</v>
      </c>
      <c r="E63" s="30"/>
      <c r="F63" s="30"/>
      <c r="G63" s="30"/>
      <c r="H63" s="30"/>
      <c r="I63" s="30">
        <f t="shared" ref="I63:N63" si="0">AVERAGE(I21:I62)</f>
        <v>0.44330640293442258</v>
      </c>
      <c r="J63" s="30"/>
      <c r="K63" s="30"/>
      <c r="L63" s="30"/>
      <c r="M63" s="30"/>
      <c r="N63" s="30">
        <f t="shared" si="0"/>
        <v>1.6443384867349857E-2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3"/>
  <sheetViews>
    <sheetView zoomScale="90" zoomScaleNormal="90" workbookViewId="0">
      <selection activeCell="N52" sqref="N52"/>
    </sheetView>
  </sheetViews>
  <sheetFormatPr baseColWidth="10" defaultRowHeight="15" x14ac:dyDescent="0.25"/>
  <cols>
    <col min="4" max="4" width="17.85546875" customWidth="1"/>
    <col min="5" max="5" width="20.28515625" customWidth="1"/>
    <col min="6" max="6" width="15.42578125" customWidth="1"/>
    <col min="7" max="7" width="16.7109375" customWidth="1"/>
  </cols>
  <sheetData>
    <row r="1" spans="1:14" x14ac:dyDescent="0.25">
      <c r="A1" s="1" t="s">
        <v>12</v>
      </c>
      <c r="B1" s="1" t="s">
        <v>3</v>
      </c>
      <c r="C1" s="1"/>
      <c r="D1" s="1" t="s">
        <v>13</v>
      </c>
      <c r="E1" s="14" t="s">
        <v>16</v>
      </c>
      <c r="F1" s="15" t="s">
        <v>14</v>
      </c>
      <c r="G1" s="15" t="s">
        <v>15</v>
      </c>
    </row>
    <row r="2" spans="1:14" x14ac:dyDescent="0.25">
      <c r="A2" s="2">
        <v>2</v>
      </c>
      <c r="B2" s="17">
        <v>2</v>
      </c>
      <c r="C2" s="17" t="s">
        <v>17</v>
      </c>
      <c r="D2" s="17">
        <v>2</v>
      </c>
      <c r="E2" s="16">
        <v>0</v>
      </c>
      <c r="F2" s="17"/>
      <c r="G2" s="17"/>
    </row>
    <row r="3" spans="1:14" x14ac:dyDescent="0.25">
      <c r="A3" s="2">
        <v>2</v>
      </c>
      <c r="B3" s="17">
        <v>3</v>
      </c>
      <c r="C3" s="17"/>
      <c r="D3" s="17">
        <v>2</v>
      </c>
      <c r="E3" s="16">
        <v>3.2988</v>
      </c>
      <c r="F3" s="17"/>
      <c r="G3" s="17"/>
      <c r="I3" t="s">
        <v>17</v>
      </c>
      <c r="J3" t="s">
        <v>20</v>
      </c>
      <c r="N3">
        <v>1.29E-2</v>
      </c>
    </row>
    <row r="4" spans="1:14" x14ac:dyDescent="0.25">
      <c r="A4" s="2">
        <v>2</v>
      </c>
      <c r="B4" s="17">
        <v>4</v>
      </c>
      <c r="C4" s="17"/>
      <c r="D4" s="17">
        <v>2</v>
      </c>
      <c r="E4" s="16">
        <v>0.38329999999999997</v>
      </c>
      <c r="F4" s="17"/>
      <c r="G4" s="17"/>
    </row>
    <row r="5" spans="1:14" x14ac:dyDescent="0.25">
      <c r="A5" s="2">
        <v>2</v>
      </c>
      <c r="B5" s="17">
        <v>5</v>
      </c>
      <c r="C5" s="17"/>
      <c r="D5" s="17">
        <v>2</v>
      </c>
      <c r="E5" s="16">
        <v>0.1401</v>
      </c>
      <c r="F5" s="17"/>
      <c r="G5" s="17"/>
    </row>
    <row r="6" spans="1:14" x14ac:dyDescent="0.25">
      <c r="A6" s="2">
        <v>2</v>
      </c>
      <c r="B6" s="17">
        <v>6</v>
      </c>
      <c r="C6" s="17"/>
      <c r="D6" s="17">
        <v>2</v>
      </c>
      <c r="E6" s="16">
        <v>0.13220000000000001</v>
      </c>
      <c r="F6" s="17"/>
      <c r="G6" s="17"/>
    </row>
    <row r="7" spans="1:14" x14ac:dyDescent="0.25">
      <c r="A7" s="2">
        <v>2</v>
      </c>
      <c r="B7" s="17">
        <v>7</v>
      </c>
      <c r="C7" s="17"/>
      <c r="D7" s="17">
        <v>2</v>
      </c>
      <c r="E7" s="16">
        <v>0.50760000000000005</v>
      </c>
      <c r="F7" s="17"/>
      <c r="G7" s="17"/>
    </row>
    <row r="8" spans="1:14" x14ac:dyDescent="0.25">
      <c r="A8" s="2">
        <v>3</v>
      </c>
      <c r="B8" s="17">
        <v>2</v>
      </c>
      <c r="C8" s="17"/>
      <c r="D8" s="17">
        <v>2</v>
      </c>
      <c r="E8" s="16">
        <v>0</v>
      </c>
      <c r="F8" s="17"/>
      <c r="G8" s="17"/>
    </row>
    <row r="9" spans="1:14" x14ac:dyDescent="0.25">
      <c r="A9" s="2">
        <v>3</v>
      </c>
      <c r="B9" s="17">
        <v>3</v>
      </c>
      <c r="C9" s="17"/>
      <c r="D9" s="17">
        <v>2</v>
      </c>
      <c r="E9" s="16">
        <v>2.1686000000000001</v>
      </c>
      <c r="F9" s="17"/>
      <c r="G9" s="17"/>
    </row>
    <row r="10" spans="1:14" x14ac:dyDescent="0.25">
      <c r="A10" s="2">
        <v>3</v>
      </c>
      <c r="B10" s="17">
        <v>4</v>
      </c>
      <c r="C10" s="17"/>
      <c r="D10" s="17">
        <v>2</v>
      </c>
      <c r="E10" s="16">
        <v>1.7401</v>
      </c>
      <c r="F10" s="17"/>
      <c r="G10" s="17"/>
    </row>
    <row r="11" spans="1:14" x14ac:dyDescent="0.25">
      <c r="A11" s="2">
        <v>3</v>
      </c>
      <c r="B11" s="17">
        <v>5</v>
      </c>
      <c r="C11" s="17"/>
      <c r="D11" s="17">
        <v>2</v>
      </c>
      <c r="E11" s="16">
        <v>2.3304</v>
      </c>
      <c r="F11" s="17"/>
      <c r="G11" s="17"/>
    </row>
    <row r="12" spans="1:14" x14ac:dyDescent="0.25">
      <c r="A12" s="2">
        <v>3</v>
      </c>
      <c r="B12" s="17">
        <v>6</v>
      </c>
      <c r="C12" s="17"/>
      <c r="D12" s="17">
        <v>2</v>
      </c>
      <c r="E12" s="16">
        <v>0.19089999999999999</v>
      </c>
      <c r="F12" s="17"/>
      <c r="G12" s="17"/>
    </row>
    <row r="13" spans="1:14" x14ac:dyDescent="0.25">
      <c r="A13" s="2">
        <v>3</v>
      </c>
      <c r="B13" s="17">
        <v>7</v>
      </c>
      <c r="C13" s="17"/>
      <c r="D13" s="17">
        <v>2</v>
      </c>
      <c r="E13" s="16">
        <v>4.2299999999999997E-2</v>
      </c>
      <c r="F13" s="17"/>
      <c r="G13" s="17"/>
    </row>
    <row r="14" spans="1:14" x14ac:dyDescent="0.25">
      <c r="A14" s="2">
        <v>5</v>
      </c>
      <c r="B14" s="17">
        <v>2</v>
      </c>
      <c r="C14" s="17"/>
      <c r="D14" s="17">
        <v>2</v>
      </c>
      <c r="E14" s="16">
        <v>0</v>
      </c>
      <c r="F14" s="17"/>
      <c r="G14" s="17"/>
      <c r="N14">
        <v>0</v>
      </c>
    </row>
    <row r="15" spans="1:14" x14ac:dyDescent="0.25">
      <c r="A15" s="2">
        <v>5</v>
      </c>
      <c r="B15" s="17">
        <v>3</v>
      </c>
      <c r="C15" s="17"/>
      <c r="D15" s="17">
        <v>2</v>
      </c>
      <c r="E15" s="16">
        <v>7.6E-3</v>
      </c>
      <c r="F15" s="17"/>
      <c r="G15" s="17"/>
    </row>
    <row r="16" spans="1:14" x14ac:dyDescent="0.25">
      <c r="A16" s="2">
        <v>5</v>
      </c>
      <c r="B16" s="17">
        <v>4</v>
      </c>
      <c r="C16" s="17"/>
      <c r="D16" s="17">
        <v>2</v>
      </c>
      <c r="E16" s="16">
        <v>8.2900000000000001E-2</v>
      </c>
      <c r="F16" s="17"/>
      <c r="G16" s="17"/>
    </row>
    <row r="17" spans="1:14" x14ac:dyDescent="0.25">
      <c r="A17" s="2">
        <v>5</v>
      </c>
      <c r="B17" s="17">
        <v>5</v>
      </c>
      <c r="C17" s="17"/>
      <c r="D17" s="17">
        <v>2</v>
      </c>
      <c r="E17" s="16">
        <v>0.2253</v>
      </c>
      <c r="F17" s="17"/>
      <c r="G17" s="17"/>
    </row>
    <row r="18" spans="1:14" x14ac:dyDescent="0.25">
      <c r="A18" s="2">
        <v>5</v>
      </c>
      <c r="B18" s="17">
        <v>6</v>
      </c>
      <c r="C18" s="17"/>
      <c r="D18" s="17">
        <v>2</v>
      </c>
      <c r="E18" s="16">
        <v>0.1802</v>
      </c>
      <c r="F18" s="17"/>
      <c r="G18" s="17"/>
    </row>
    <row r="19" spans="1:14" x14ac:dyDescent="0.25">
      <c r="A19" s="2">
        <v>5</v>
      </c>
      <c r="B19" s="17">
        <v>7</v>
      </c>
      <c r="C19" s="17"/>
      <c r="D19" s="17">
        <v>2</v>
      </c>
      <c r="E19" s="16">
        <v>0</v>
      </c>
      <c r="F19" s="17"/>
      <c r="G19" s="17"/>
    </row>
    <row r="20" spans="1:14" x14ac:dyDescent="0.25">
      <c r="A20" s="2">
        <v>6</v>
      </c>
      <c r="B20" s="17">
        <v>2</v>
      </c>
      <c r="C20" s="17"/>
      <c r="D20" s="17">
        <v>2</v>
      </c>
      <c r="E20" s="16">
        <v>0</v>
      </c>
      <c r="F20" s="17"/>
      <c r="G20" s="17"/>
    </row>
    <row r="21" spans="1:14" x14ac:dyDescent="0.25">
      <c r="A21" s="2">
        <v>6</v>
      </c>
      <c r="B21" s="17">
        <v>3</v>
      </c>
      <c r="C21" s="17"/>
      <c r="D21" s="17">
        <v>2</v>
      </c>
      <c r="E21" s="16">
        <v>0.23860000000000001</v>
      </c>
      <c r="F21" s="17"/>
      <c r="G21" s="17"/>
    </row>
    <row r="22" spans="1:14" x14ac:dyDescent="0.25">
      <c r="A22" s="2">
        <v>6</v>
      </c>
      <c r="B22" s="17">
        <v>4</v>
      </c>
      <c r="C22" s="17"/>
      <c r="D22" s="17">
        <v>2</v>
      </c>
      <c r="E22" s="16">
        <v>8.9700000000000002E-2</v>
      </c>
      <c r="F22" s="17"/>
      <c r="G22" s="17"/>
    </row>
    <row r="23" spans="1:14" x14ac:dyDescent="0.25">
      <c r="A23" s="2">
        <v>6</v>
      </c>
      <c r="B23" s="17">
        <v>5</v>
      </c>
      <c r="C23" s="17"/>
      <c r="D23" s="17">
        <v>2</v>
      </c>
      <c r="E23" s="16">
        <v>0.6976</v>
      </c>
      <c r="F23" s="17"/>
      <c r="G23" s="17"/>
    </row>
    <row r="24" spans="1:14" x14ac:dyDescent="0.25">
      <c r="A24" s="2">
        <v>6</v>
      </c>
      <c r="B24" s="17">
        <v>6</v>
      </c>
      <c r="C24" s="17"/>
      <c r="D24" s="17">
        <v>2</v>
      </c>
      <c r="E24" s="16">
        <v>0.23769999999999999</v>
      </c>
      <c r="F24" s="17"/>
      <c r="G24" s="17"/>
    </row>
    <row r="25" spans="1:14" x14ac:dyDescent="0.25">
      <c r="A25" s="2">
        <v>6</v>
      </c>
      <c r="B25" s="17">
        <v>7</v>
      </c>
      <c r="C25" s="17"/>
      <c r="D25" s="17">
        <v>2</v>
      </c>
      <c r="E25" s="16">
        <v>0</v>
      </c>
      <c r="F25" s="17"/>
      <c r="G25" s="17"/>
      <c r="I25">
        <v>2015</v>
      </c>
      <c r="J25" t="s">
        <v>21</v>
      </c>
      <c r="N25">
        <v>0</v>
      </c>
    </row>
    <row r="26" spans="1:14" x14ac:dyDescent="0.25">
      <c r="A26" s="2">
        <v>7</v>
      </c>
      <c r="B26" s="17">
        <v>2</v>
      </c>
      <c r="C26" s="17"/>
      <c r="D26" s="17">
        <v>2</v>
      </c>
      <c r="E26" s="16">
        <v>0</v>
      </c>
      <c r="F26" s="17"/>
      <c r="G26" s="17"/>
    </row>
    <row r="27" spans="1:14" x14ac:dyDescent="0.25">
      <c r="A27" s="2">
        <v>7</v>
      </c>
      <c r="B27" s="17">
        <v>3</v>
      </c>
      <c r="C27" s="17"/>
      <c r="D27" s="17">
        <v>2</v>
      </c>
      <c r="E27" s="16">
        <v>0.4592</v>
      </c>
      <c r="F27" s="17"/>
      <c r="G27" s="17"/>
    </row>
    <row r="28" spans="1:14" x14ac:dyDescent="0.25">
      <c r="A28" s="2">
        <v>7</v>
      </c>
      <c r="B28" s="17">
        <v>4</v>
      </c>
      <c r="C28" s="17"/>
      <c r="D28" s="17">
        <v>2</v>
      </c>
      <c r="E28" s="16">
        <v>3.9699999999999999E-2</v>
      </c>
      <c r="F28" s="17"/>
      <c r="G28" s="17"/>
    </row>
    <row r="29" spans="1:14" x14ac:dyDescent="0.25">
      <c r="A29" s="2">
        <v>7</v>
      </c>
      <c r="B29" s="17">
        <v>5</v>
      </c>
      <c r="C29" s="17"/>
      <c r="D29" s="17">
        <v>2</v>
      </c>
      <c r="E29" s="16">
        <v>4.7E-2</v>
      </c>
      <c r="F29" s="17"/>
      <c r="G29" s="17"/>
    </row>
    <row r="30" spans="1:14" x14ac:dyDescent="0.25">
      <c r="A30" s="2">
        <v>7</v>
      </c>
      <c r="B30" s="17">
        <v>6</v>
      </c>
      <c r="C30" s="17"/>
      <c r="D30" s="17">
        <v>2</v>
      </c>
      <c r="E30" s="16">
        <v>7.8600000000000003E-2</v>
      </c>
      <c r="F30" s="17"/>
      <c r="G30" s="17"/>
    </row>
    <row r="31" spans="1:14" x14ac:dyDescent="0.25">
      <c r="A31" s="2">
        <v>7</v>
      </c>
      <c r="B31" s="17">
        <v>7</v>
      </c>
      <c r="C31" s="17"/>
      <c r="D31" s="17">
        <v>2</v>
      </c>
      <c r="E31" s="16">
        <v>0</v>
      </c>
      <c r="F31" s="17"/>
      <c r="G31" s="17"/>
    </row>
    <row r="32" spans="1:14" x14ac:dyDescent="0.25">
      <c r="A32" s="2">
        <v>8</v>
      </c>
      <c r="B32" s="17">
        <v>2</v>
      </c>
      <c r="C32" s="17"/>
      <c r="D32" s="17">
        <v>2</v>
      </c>
      <c r="E32" s="16">
        <v>0</v>
      </c>
      <c r="F32" s="17"/>
      <c r="G32" s="17"/>
    </row>
    <row r="33" spans="1:7" x14ac:dyDescent="0.25">
      <c r="A33" s="2">
        <v>8</v>
      </c>
      <c r="B33" s="17">
        <v>3</v>
      </c>
      <c r="C33" s="17"/>
      <c r="D33" s="17">
        <v>2</v>
      </c>
      <c r="E33" s="16">
        <v>0.12239999999999999</v>
      </c>
      <c r="F33" s="17"/>
      <c r="G33" s="17"/>
    </row>
    <row r="34" spans="1:7" x14ac:dyDescent="0.25">
      <c r="A34" s="2">
        <v>8</v>
      </c>
      <c r="B34" s="17">
        <v>4</v>
      </c>
      <c r="C34" s="17"/>
      <c r="D34" s="17">
        <v>2</v>
      </c>
      <c r="E34" s="16">
        <v>7.6E-3</v>
      </c>
      <c r="F34" s="17"/>
      <c r="G34" s="17"/>
    </row>
    <row r="35" spans="1:7" x14ac:dyDescent="0.25">
      <c r="A35" s="2">
        <v>8</v>
      </c>
      <c r="B35" s="17">
        <v>5</v>
      </c>
      <c r="C35" s="17"/>
      <c r="D35" s="17">
        <v>2</v>
      </c>
      <c r="E35" s="16">
        <v>8.09E-2</v>
      </c>
      <c r="F35" s="17"/>
      <c r="G35" s="17"/>
    </row>
    <row r="36" spans="1:7" x14ac:dyDescent="0.25">
      <c r="A36" s="2">
        <v>8</v>
      </c>
      <c r="B36" s="17">
        <v>6</v>
      </c>
      <c r="C36" s="17"/>
      <c r="D36" s="17">
        <v>2</v>
      </c>
      <c r="E36" s="16">
        <v>0.1012</v>
      </c>
      <c r="F36" s="17"/>
      <c r="G36" s="17"/>
    </row>
    <row r="37" spans="1:7" x14ac:dyDescent="0.25">
      <c r="A37" s="2">
        <v>8</v>
      </c>
      <c r="B37" s="17">
        <v>7</v>
      </c>
      <c r="C37" s="17"/>
      <c r="D37" s="17">
        <v>2</v>
      </c>
      <c r="E37" s="16">
        <v>0</v>
      </c>
      <c r="F37" s="17"/>
      <c r="G37" s="17"/>
    </row>
    <row r="38" spans="1:7" x14ac:dyDescent="0.25">
      <c r="A38" s="2">
        <v>1</v>
      </c>
      <c r="B38" s="17">
        <v>2</v>
      </c>
      <c r="C38" s="17"/>
      <c r="D38" s="17">
        <v>2</v>
      </c>
      <c r="E38" s="16">
        <v>0</v>
      </c>
      <c r="F38" s="17"/>
      <c r="G38" s="17"/>
    </row>
    <row r="39" spans="1:7" x14ac:dyDescent="0.25">
      <c r="A39" s="2">
        <v>1</v>
      </c>
      <c r="B39" s="17">
        <v>3</v>
      </c>
      <c r="C39" s="17"/>
      <c r="D39" s="17">
        <v>2</v>
      </c>
      <c r="E39" s="16">
        <v>7.6E-3</v>
      </c>
      <c r="F39" s="17"/>
      <c r="G39" s="17"/>
    </row>
    <row r="40" spans="1:7" x14ac:dyDescent="0.25">
      <c r="A40" s="2">
        <v>1</v>
      </c>
      <c r="B40" s="17">
        <v>4</v>
      </c>
      <c r="C40" s="17"/>
      <c r="D40" s="17">
        <v>2</v>
      </c>
      <c r="E40" s="16">
        <v>0.1772</v>
      </c>
      <c r="F40" s="17"/>
      <c r="G40" s="17"/>
    </row>
    <row r="41" spans="1:7" x14ac:dyDescent="0.25">
      <c r="A41" s="2">
        <v>1</v>
      </c>
      <c r="B41" s="17">
        <v>5</v>
      </c>
      <c r="C41" s="17"/>
      <c r="D41" s="17">
        <v>2</v>
      </c>
      <c r="E41" s="16">
        <v>0.49280000000000002</v>
      </c>
      <c r="F41" s="17"/>
      <c r="G41" s="17"/>
    </row>
    <row r="42" spans="1:7" x14ac:dyDescent="0.25">
      <c r="A42" s="2">
        <v>1</v>
      </c>
      <c r="B42" s="17">
        <v>6</v>
      </c>
      <c r="C42" s="17"/>
      <c r="D42" s="17">
        <v>2</v>
      </c>
      <c r="E42" s="16">
        <v>0.16700000000000001</v>
      </c>
      <c r="F42" s="17"/>
      <c r="G42" s="17"/>
    </row>
    <row r="43" spans="1:7" x14ac:dyDescent="0.25">
      <c r="A43" s="2">
        <v>1</v>
      </c>
      <c r="B43" s="17">
        <v>7</v>
      </c>
      <c r="C43" s="17"/>
      <c r="D43" s="17">
        <v>2</v>
      </c>
      <c r="E43" s="16">
        <v>1.4100939999999999E-2</v>
      </c>
      <c r="F43" s="17"/>
      <c r="G43" s="17"/>
    </row>
    <row r="44" spans="1:7" x14ac:dyDescent="0.25">
      <c r="A44" s="2">
        <v>2</v>
      </c>
      <c r="B44" s="17">
        <v>2</v>
      </c>
      <c r="C44" s="17"/>
      <c r="D44" s="17">
        <v>2</v>
      </c>
      <c r="E44" s="16">
        <v>0</v>
      </c>
      <c r="F44" s="17"/>
      <c r="G44" s="17"/>
    </row>
    <row r="45" spans="1:7" x14ac:dyDescent="0.25">
      <c r="A45" s="2">
        <v>2</v>
      </c>
      <c r="B45" s="17">
        <v>3</v>
      </c>
      <c r="C45" s="17"/>
      <c r="D45" s="17">
        <v>2</v>
      </c>
      <c r="E45" s="16">
        <v>5.3253643899999998</v>
      </c>
      <c r="F45" s="17"/>
      <c r="G45" s="17"/>
    </row>
    <row r="46" spans="1:7" x14ac:dyDescent="0.25">
      <c r="A46" s="2">
        <v>2</v>
      </c>
      <c r="B46" s="17">
        <v>4</v>
      </c>
      <c r="C46" s="17"/>
      <c r="D46" s="17">
        <v>2</v>
      </c>
      <c r="E46" s="16">
        <v>1.24573007</v>
      </c>
      <c r="F46" s="17"/>
      <c r="G46" s="17"/>
    </row>
    <row r="47" spans="1:7" x14ac:dyDescent="0.25">
      <c r="A47" s="2">
        <v>2</v>
      </c>
      <c r="B47" s="17">
        <v>5</v>
      </c>
      <c r="C47" s="17"/>
      <c r="D47" s="17">
        <v>2</v>
      </c>
      <c r="E47" s="16">
        <v>1.0410905100000001</v>
      </c>
      <c r="F47" s="17"/>
      <c r="G47" s="17"/>
    </row>
    <row r="48" spans="1:7" x14ac:dyDescent="0.25">
      <c r="A48" s="2">
        <v>2</v>
      </c>
      <c r="B48" s="17">
        <v>6</v>
      </c>
      <c r="C48" s="17"/>
      <c r="D48" s="17">
        <v>2</v>
      </c>
      <c r="E48" s="16">
        <v>0.35226533999999998</v>
      </c>
      <c r="F48" s="17"/>
      <c r="G48" s="17"/>
    </row>
    <row r="49" spans="1:7" x14ac:dyDescent="0.25">
      <c r="A49" s="2">
        <v>2</v>
      </c>
      <c r="B49" s="17">
        <v>7</v>
      </c>
      <c r="C49" s="17"/>
      <c r="D49" s="17">
        <v>2</v>
      </c>
      <c r="E49" s="16">
        <v>0.22561502999999999</v>
      </c>
      <c r="F49" s="17"/>
      <c r="G49" s="17"/>
    </row>
    <row r="50" spans="1:7" x14ac:dyDescent="0.25">
      <c r="A50" s="2">
        <v>3</v>
      </c>
      <c r="B50" s="17">
        <v>2</v>
      </c>
      <c r="C50" s="17"/>
      <c r="D50" s="17">
        <v>2</v>
      </c>
      <c r="E50" s="16">
        <v>0</v>
      </c>
      <c r="F50" s="17"/>
      <c r="G50" s="17"/>
    </row>
    <row r="51" spans="1:7" x14ac:dyDescent="0.25">
      <c r="A51" s="2">
        <v>3</v>
      </c>
      <c r="B51" s="17">
        <v>3</v>
      </c>
      <c r="C51" s="17"/>
      <c r="D51" s="17">
        <v>2</v>
      </c>
      <c r="E51" s="16">
        <v>2.06475411</v>
      </c>
      <c r="F51" s="17"/>
      <c r="G51" s="17"/>
    </row>
    <row r="52" spans="1:7" x14ac:dyDescent="0.25">
      <c r="A52" s="2">
        <v>3</v>
      </c>
      <c r="B52" s="17">
        <v>4</v>
      </c>
      <c r="C52" s="17"/>
      <c r="D52" s="17">
        <v>2</v>
      </c>
      <c r="E52" s="16">
        <v>0.34887443000000001</v>
      </c>
      <c r="F52" s="17"/>
      <c r="G52" s="17"/>
    </row>
    <row r="53" spans="1:7" x14ac:dyDescent="0.25">
      <c r="A53" s="2">
        <v>3</v>
      </c>
      <c r="B53" s="17">
        <v>5</v>
      </c>
      <c r="C53" s="17"/>
      <c r="D53" s="17">
        <v>2</v>
      </c>
      <c r="E53" s="16">
        <v>0.81501968999999996</v>
      </c>
      <c r="F53" s="17"/>
      <c r="G53" s="17"/>
    </row>
    <row r="54" spans="1:7" x14ac:dyDescent="0.25">
      <c r="A54" s="2">
        <v>3</v>
      </c>
      <c r="B54" s="17">
        <v>6</v>
      </c>
      <c r="C54" s="17"/>
      <c r="D54" s="17">
        <v>2</v>
      </c>
      <c r="E54" s="16">
        <v>0.22425708999999999</v>
      </c>
      <c r="F54" s="17"/>
      <c r="G54" s="17"/>
    </row>
    <row r="55" spans="1:7" x14ac:dyDescent="0.25">
      <c r="A55" s="2">
        <v>3</v>
      </c>
      <c r="B55" s="17">
        <v>7</v>
      </c>
      <c r="C55" s="17"/>
      <c r="D55" s="17">
        <v>2</v>
      </c>
      <c r="E55" s="16">
        <v>0</v>
      </c>
      <c r="F55" s="17"/>
      <c r="G55" s="17"/>
    </row>
    <row r="56" spans="1:7" x14ac:dyDescent="0.25">
      <c r="A56" s="2">
        <v>6</v>
      </c>
      <c r="B56" s="17">
        <v>2</v>
      </c>
      <c r="C56" s="17"/>
      <c r="D56" s="17">
        <v>2</v>
      </c>
      <c r="E56" s="16">
        <v>0</v>
      </c>
      <c r="F56" s="17"/>
      <c r="G56" s="17"/>
    </row>
    <row r="57" spans="1:7" x14ac:dyDescent="0.25">
      <c r="A57" s="2">
        <v>6</v>
      </c>
      <c r="B57" s="17">
        <v>3</v>
      </c>
      <c r="C57" s="17"/>
      <c r="D57" s="17">
        <v>2</v>
      </c>
      <c r="E57" s="16">
        <v>0.13777226000000001</v>
      </c>
      <c r="F57" s="17"/>
      <c r="G57" s="17"/>
    </row>
    <row r="58" spans="1:7" x14ac:dyDescent="0.25">
      <c r="A58" s="2">
        <v>6</v>
      </c>
      <c r="B58" s="17">
        <v>4</v>
      </c>
      <c r="C58" s="17"/>
      <c r="D58" s="17">
        <v>2</v>
      </c>
      <c r="E58" s="16">
        <v>7.4958350000000007E-2</v>
      </c>
      <c r="F58" s="17"/>
      <c r="G58" s="17"/>
    </row>
    <row r="59" spans="1:7" x14ac:dyDescent="0.25">
      <c r="A59" s="2">
        <v>6</v>
      </c>
      <c r="B59" s="17">
        <v>5</v>
      </c>
      <c r="C59" s="17"/>
      <c r="D59" s="17">
        <v>2</v>
      </c>
      <c r="E59" s="16">
        <v>0.27823142000000001</v>
      </c>
      <c r="F59" s="17"/>
      <c r="G59" s="17"/>
    </row>
    <row r="60" spans="1:7" x14ac:dyDescent="0.25">
      <c r="A60" s="2">
        <v>6</v>
      </c>
      <c r="B60" s="17">
        <v>6</v>
      </c>
      <c r="C60" s="17"/>
      <c r="D60" s="17">
        <v>2</v>
      </c>
      <c r="E60" s="16">
        <v>7.0031700000000002E-2</v>
      </c>
      <c r="F60" s="17"/>
      <c r="G60" s="17"/>
    </row>
    <row r="61" spans="1:7" x14ac:dyDescent="0.25">
      <c r="A61" s="2">
        <v>6</v>
      </c>
      <c r="B61" s="17">
        <v>7</v>
      </c>
      <c r="C61" s="17"/>
      <c r="D61" s="17">
        <v>2</v>
      </c>
      <c r="E61" s="16">
        <v>0</v>
      </c>
      <c r="F61" s="17"/>
      <c r="G61" s="17"/>
    </row>
    <row r="62" spans="1:7" x14ac:dyDescent="0.25">
      <c r="A62" s="2">
        <v>7</v>
      </c>
      <c r="B62" s="17">
        <v>2</v>
      </c>
      <c r="C62" s="17"/>
      <c r="D62" s="17">
        <v>2</v>
      </c>
      <c r="E62" s="16">
        <v>0</v>
      </c>
      <c r="F62" s="17"/>
      <c r="G62" s="17"/>
    </row>
    <row r="63" spans="1:7" x14ac:dyDescent="0.25">
      <c r="A63" s="2">
        <v>7</v>
      </c>
      <c r="B63" s="17">
        <v>3</v>
      </c>
      <c r="C63" s="17"/>
      <c r="D63" s="17">
        <v>2</v>
      </c>
      <c r="E63" s="16">
        <v>3.42533888</v>
      </c>
      <c r="F63" s="17"/>
      <c r="G63" s="17"/>
    </row>
    <row r="64" spans="1:7" x14ac:dyDescent="0.25">
      <c r="A64" s="2">
        <v>7</v>
      </c>
      <c r="B64" s="17">
        <v>4</v>
      </c>
      <c r="C64" s="17"/>
      <c r="D64" s="17">
        <v>2</v>
      </c>
      <c r="E64" s="16">
        <v>0.63717995000000005</v>
      </c>
      <c r="F64" s="17"/>
      <c r="G64" s="17"/>
    </row>
    <row r="65" spans="1:7" x14ac:dyDescent="0.25">
      <c r="A65" s="2">
        <v>7</v>
      </c>
      <c r="B65" s="17">
        <v>5</v>
      </c>
      <c r="C65" s="17"/>
      <c r="D65" s="17">
        <v>2</v>
      </c>
      <c r="E65" s="16">
        <v>0.49840285000000001</v>
      </c>
      <c r="F65" s="17"/>
      <c r="G65" s="17"/>
    </row>
    <row r="66" spans="1:7" x14ac:dyDescent="0.25">
      <c r="A66" s="2">
        <v>7</v>
      </c>
      <c r="B66" s="17">
        <v>6</v>
      </c>
      <c r="C66" s="17"/>
      <c r="D66" s="17">
        <v>2</v>
      </c>
      <c r="E66" s="16">
        <v>0.33575866999999998</v>
      </c>
      <c r="F66" s="17"/>
      <c r="G66" s="17"/>
    </row>
    <row r="67" spans="1:7" x14ac:dyDescent="0.25">
      <c r="A67" s="2">
        <v>7</v>
      </c>
      <c r="B67" s="17">
        <v>7</v>
      </c>
      <c r="C67" s="17"/>
      <c r="D67" s="17">
        <v>2</v>
      </c>
      <c r="E67" s="16">
        <v>0.26791785000000001</v>
      </c>
      <c r="F67" s="17"/>
      <c r="G67" s="17"/>
    </row>
    <row r="68" spans="1:7" x14ac:dyDescent="0.25">
      <c r="A68" s="2">
        <v>8</v>
      </c>
      <c r="B68" s="17">
        <v>2</v>
      </c>
      <c r="C68" s="17"/>
      <c r="D68" s="17">
        <v>2</v>
      </c>
      <c r="E68" s="16">
        <v>0</v>
      </c>
      <c r="F68" s="17"/>
      <c r="G68" s="17"/>
    </row>
    <row r="69" spans="1:7" x14ac:dyDescent="0.25">
      <c r="A69" s="2">
        <v>8</v>
      </c>
      <c r="B69" s="17">
        <v>3</v>
      </c>
      <c r="C69" s="17"/>
      <c r="D69" s="17">
        <v>2</v>
      </c>
      <c r="E69" s="16">
        <v>3.8270070000000003E-2</v>
      </c>
      <c r="F69" s="17"/>
      <c r="G69" s="17"/>
    </row>
    <row r="70" spans="1:7" x14ac:dyDescent="0.25">
      <c r="A70" s="2">
        <v>8</v>
      </c>
      <c r="B70" s="17">
        <v>4</v>
      </c>
      <c r="C70" s="17"/>
      <c r="D70" s="17">
        <v>2</v>
      </c>
      <c r="E70" s="16">
        <v>8.2390699999999997E-2</v>
      </c>
      <c r="F70" s="17"/>
      <c r="G70" s="17"/>
    </row>
    <row r="71" spans="1:7" x14ac:dyDescent="0.25">
      <c r="A71" s="2">
        <v>8</v>
      </c>
      <c r="B71" s="17">
        <v>5</v>
      </c>
      <c r="C71" s="17"/>
      <c r="D71" s="17">
        <v>2</v>
      </c>
      <c r="E71" s="16">
        <v>0.14339673999999999</v>
      </c>
      <c r="F71" s="17"/>
      <c r="G71" s="17"/>
    </row>
    <row r="72" spans="1:7" x14ac:dyDescent="0.25">
      <c r="A72" s="2">
        <v>8</v>
      </c>
      <c r="B72" s="17">
        <v>6</v>
      </c>
      <c r="C72" s="17"/>
      <c r="D72" s="17">
        <v>2</v>
      </c>
      <c r="E72" s="16">
        <v>0.14693901000000001</v>
      </c>
      <c r="F72" s="17"/>
      <c r="G72" s="17"/>
    </row>
    <row r="73" spans="1:7" x14ac:dyDescent="0.25">
      <c r="A73" s="2">
        <v>8</v>
      </c>
      <c r="B73" s="17">
        <v>7</v>
      </c>
      <c r="C73" s="17"/>
      <c r="D73" s="17">
        <v>2</v>
      </c>
      <c r="E73" s="16">
        <v>0</v>
      </c>
      <c r="F73" s="17"/>
      <c r="G73" s="17"/>
    </row>
    <row r="74" spans="1:7" x14ac:dyDescent="0.25">
      <c r="A74" s="2">
        <v>2</v>
      </c>
      <c r="B74" s="17">
        <v>2</v>
      </c>
      <c r="C74" s="17"/>
      <c r="D74" s="17">
        <v>2</v>
      </c>
      <c r="E74" s="19">
        <v>2.40647279547694E-4</v>
      </c>
      <c r="F74" s="16">
        <v>1.80763169831369</v>
      </c>
      <c r="G74" s="16">
        <v>77.5</v>
      </c>
    </row>
    <row r="75" spans="1:7" x14ac:dyDescent="0.25">
      <c r="A75" s="2">
        <v>2</v>
      </c>
      <c r="B75" s="17">
        <v>3</v>
      </c>
      <c r="C75" s="17"/>
      <c r="D75" s="17">
        <v>2</v>
      </c>
      <c r="E75" s="16">
        <v>1.1372194695353099</v>
      </c>
      <c r="F75" s="20">
        <v>1.3520960614370301</v>
      </c>
      <c r="G75" s="20">
        <v>217.64324999999999</v>
      </c>
    </row>
    <row r="76" spans="1:7" x14ac:dyDescent="0.25">
      <c r="A76" s="2">
        <v>2</v>
      </c>
      <c r="B76" s="17">
        <v>4</v>
      </c>
      <c r="C76" s="17"/>
      <c r="D76" s="17">
        <v>2</v>
      </c>
      <c r="E76" s="16">
        <v>0.71537310932707998</v>
      </c>
      <c r="F76" s="20">
        <v>2.004741737257</v>
      </c>
      <c r="G76" s="20">
        <v>66.474318181818205</v>
      </c>
    </row>
    <row r="77" spans="1:7" x14ac:dyDescent="0.25">
      <c r="A77" s="2">
        <v>2</v>
      </c>
      <c r="B77" s="17">
        <v>5</v>
      </c>
      <c r="C77" s="17"/>
      <c r="D77" s="17">
        <v>2</v>
      </c>
      <c r="E77" s="16">
        <v>2.64456034969434</v>
      </c>
      <c r="F77" s="20">
        <v>1.04836118383338</v>
      </c>
      <c r="G77" s="20">
        <v>71.515559210526305</v>
      </c>
    </row>
    <row r="78" spans="1:7" x14ac:dyDescent="0.25">
      <c r="A78" s="2">
        <v>2</v>
      </c>
      <c r="B78" s="17">
        <v>6</v>
      </c>
      <c r="C78" s="17"/>
      <c r="D78" s="17">
        <v>2</v>
      </c>
      <c r="E78" s="16">
        <v>2.5451612323192498</v>
      </c>
      <c r="F78" s="20">
        <v>1.0725250865917699</v>
      </c>
      <c r="G78" s="20">
        <v>64.762500000000003</v>
      </c>
    </row>
    <row r="79" spans="1:7" x14ac:dyDescent="0.25">
      <c r="A79" s="2">
        <v>2</v>
      </c>
      <c r="B79" s="17">
        <v>7</v>
      </c>
      <c r="C79" s="17"/>
      <c r="D79" s="17">
        <v>2</v>
      </c>
      <c r="E79" s="16">
        <v>0.15407123111146101</v>
      </c>
      <c r="F79" s="20">
        <v>0.63096977957431499</v>
      </c>
      <c r="G79" s="20">
        <v>20.922000000000001</v>
      </c>
    </row>
    <row r="80" spans="1:7" x14ac:dyDescent="0.25">
      <c r="A80" s="2">
        <v>3</v>
      </c>
      <c r="B80" s="17">
        <v>2</v>
      </c>
      <c r="C80" s="17"/>
      <c r="D80" s="17">
        <v>2</v>
      </c>
      <c r="E80" s="19">
        <v>2.40647279547694E-4</v>
      </c>
      <c r="F80" s="16">
        <v>1.80763169831369</v>
      </c>
      <c r="G80" s="16">
        <v>80.599999999999994</v>
      </c>
    </row>
    <row r="81" spans="1:7" x14ac:dyDescent="0.25">
      <c r="A81" s="2">
        <v>3</v>
      </c>
      <c r="B81" s="17">
        <v>3</v>
      </c>
      <c r="C81" s="17"/>
      <c r="D81" s="17">
        <v>2</v>
      </c>
      <c r="E81" s="16">
        <v>0.59560201688054204</v>
      </c>
      <c r="F81" s="16">
        <v>1.0617560786285301</v>
      </c>
      <c r="G81" s="20">
        <v>138.31714285714301</v>
      </c>
    </row>
    <row r="82" spans="1:7" x14ac:dyDescent="0.25">
      <c r="A82" s="2">
        <v>3</v>
      </c>
      <c r="B82" s="17">
        <v>4</v>
      </c>
      <c r="C82" s="17"/>
      <c r="D82" s="17">
        <v>2</v>
      </c>
      <c r="E82" s="16">
        <v>0.38746935289557599</v>
      </c>
      <c r="F82" s="16">
        <v>0.95305259054154701</v>
      </c>
      <c r="G82" s="20">
        <v>53.295000000000002</v>
      </c>
    </row>
    <row r="83" spans="1:7" x14ac:dyDescent="0.25">
      <c r="A83" s="2">
        <v>3</v>
      </c>
      <c r="B83" s="17">
        <v>5</v>
      </c>
      <c r="C83" s="17"/>
      <c r="D83" s="17">
        <v>2</v>
      </c>
      <c r="E83" s="16">
        <v>0.69459771847278695</v>
      </c>
      <c r="F83" s="16">
        <v>0.67912378395428896</v>
      </c>
      <c r="G83" s="20">
        <v>71.615789473684202</v>
      </c>
    </row>
    <row r="84" spans="1:7" x14ac:dyDescent="0.25">
      <c r="A84" s="2">
        <v>3</v>
      </c>
      <c r="B84" s="17">
        <v>6</v>
      </c>
      <c r="C84" s="17"/>
      <c r="D84" s="17">
        <v>2</v>
      </c>
      <c r="E84" s="16">
        <v>0.265292474099245</v>
      </c>
      <c r="F84" s="16">
        <v>0.73760948358852996</v>
      </c>
      <c r="G84" s="20">
        <v>48.674999999999997</v>
      </c>
    </row>
    <row r="85" spans="1:7" x14ac:dyDescent="0.25">
      <c r="A85" s="2">
        <v>3</v>
      </c>
      <c r="B85" s="17">
        <v>7</v>
      </c>
      <c r="C85" s="17"/>
      <c r="D85" s="17">
        <v>2</v>
      </c>
      <c r="E85" s="16">
        <v>1.7601795918367299E-2</v>
      </c>
      <c r="F85" s="20">
        <v>0.98389489298580202</v>
      </c>
      <c r="G85" s="20">
        <v>16.829999999999998</v>
      </c>
    </row>
    <row r="86" spans="1:7" x14ac:dyDescent="0.25">
      <c r="A86" s="2">
        <v>7</v>
      </c>
      <c r="B86" s="17">
        <v>2</v>
      </c>
      <c r="C86" s="17"/>
      <c r="D86" s="17">
        <v>2</v>
      </c>
      <c r="E86" s="16">
        <v>0</v>
      </c>
      <c r="F86" s="21"/>
      <c r="G86" s="22"/>
    </row>
    <row r="87" spans="1:7" x14ac:dyDescent="0.25">
      <c r="A87" s="2">
        <v>7</v>
      </c>
      <c r="B87" s="17">
        <v>3</v>
      </c>
      <c r="C87" s="17"/>
      <c r="D87" s="17">
        <v>2</v>
      </c>
      <c r="E87" s="16">
        <v>7.3789999999999996</v>
      </c>
      <c r="F87" s="20">
        <v>3.1587033969628</v>
      </c>
      <c r="G87" s="16">
        <v>415.46371428571399</v>
      </c>
    </row>
    <row r="88" spans="1:7" x14ac:dyDescent="0.25">
      <c r="A88" s="2">
        <v>7</v>
      </c>
      <c r="B88" s="17">
        <v>4</v>
      </c>
      <c r="C88" s="17"/>
      <c r="D88" s="17">
        <v>2</v>
      </c>
      <c r="E88" s="16">
        <v>1.73393427314417</v>
      </c>
      <c r="F88" s="20">
        <v>2.3883649266654201</v>
      </c>
      <c r="G88" s="20">
        <v>102.7056</v>
      </c>
    </row>
    <row r="89" spans="1:7" x14ac:dyDescent="0.25">
      <c r="A89" s="2">
        <v>7</v>
      </c>
      <c r="B89" s="17">
        <v>5</v>
      </c>
      <c r="C89" s="17"/>
      <c r="D89" s="17">
        <v>2</v>
      </c>
      <c r="E89" s="16">
        <v>3.9505967056137301</v>
      </c>
      <c r="F89" s="20">
        <v>0.82845364361769402</v>
      </c>
      <c r="G89" s="20">
        <v>91.653157894736907</v>
      </c>
    </row>
    <row r="90" spans="1:7" x14ac:dyDescent="0.25">
      <c r="A90" s="2">
        <v>7</v>
      </c>
      <c r="B90" s="17">
        <v>6</v>
      </c>
      <c r="C90" s="17"/>
      <c r="D90" s="17">
        <v>2</v>
      </c>
      <c r="E90" s="16">
        <v>1.1269191432810299</v>
      </c>
      <c r="F90" s="20">
        <v>1.4917941976681499</v>
      </c>
      <c r="G90" s="20">
        <v>68.557500000000005</v>
      </c>
    </row>
    <row r="91" spans="1:7" x14ac:dyDescent="0.25">
      <c r="A91" s="2">
        <v>7</v>
      </c>
      <c r="B91" s="17">
        <v>7</v>
      </c>
      <c r="C91" s="17"/>
      <c r="D91" s="17">
        <v>2</v>
      </c>
      <c r="E91" s="16">
        <v>3.1971918893550502</v>
      </c>
      <c r="F91" s="20">
        <v>1.4374836899530401</v>
      </c>
      <c r="G91" s="20">
        <v>53.311500000000002</v>
      </c>
    </row>
    <row r="92" spans="1:7" x14ac:dyDescent="0.25">
      <c r="A92" s="2">
        <v>1</v>
      </c>
      <c r="B92" s="17">
        <v>2</v>
      </c>
      <c r="C92" s="17" t="s">
        <v>19</v>
      </c>
      <c r="D92" s="17">
        <v>4</v>
      </c>
      <c r="E92" s="16">
        <v>0</v>
      </c>
      <c r="F92" s="18"/>
      <c r="G92" s="18"/>
    </row>
    <row r="93" spans="1:7" x14ac:dyDescent="0.25">
      <c r="A93" s="2">
        <v>1</v>
      </c>
      <c r="B93" s="17">
        <v>3</v>
      </c>
      <c r="C93" s="17"/>
      <c r="D93" s="17">
        <v>4</v>
      </c>
      <c r="E93" s="16">
        <v>4.8698470000000001E-2</v>
      </c>
      <c r="F93" s="18"/>
      <c r="G93" s="18"/>
    </row>
    <row r="94" spans="1:7" x14ac:dyDescent="0.25">
      <c r="A94" s="2">
        <v>1</v>
      </c>
      <c r="B94" s="17">
        <v>4</v>
      </c>
      <c r="C94" s="17"/>
      <c r="D94" s="17">
        <v>4</v>
      </c>
      <c r="E94" s="16">
        <v>7.1047599999999999E-3</v>
      </c>
      <c r="F94" s="18"/>
      <c r="G94" s="18"/>
    </row>
    <row r="95" spans="1:7" x14ac:dyDescent="0.25">
      <c r="A95" s="2">
        <v>1</v>
      </c>
      <c r="B95" s="17">
        <v>5</v>
      </c>
      <c r="C95" s="17"/>
      <c r="D95" s="17">
        <v>4</v>
      </c>
      <c r="E95" s="16">
        <v>0.38005404999999998</v>
      </c>
      <c r="F95" s="18"/>
      <c r="G95" s="18"/>
    </row>
    <row r="96" spans="1:7" x14ac:dyDescent="0.25">
      <c r="A96" s="2">
        <v>1</v>
      </c>
      <c r="B96" s="17">
        <v>6</v>
      </c>
      <c r="C96" s="17"/>
      <c r="D96" s="17">
        <v>4</v>
      </c>
      <c r="E96" s="16">
        <v>8.3081340000000004E-2</v>
      </c>
      <c r="F96" s="18"/>
      <c r="G96" s="18"/>
    </row>
    <row r="97" spans="1:7" x14ac:dyDescent="0.25">
      <c r="A97" s="2">
        <v>1</v>
      </c>
      <c r="B97" s="17">
        <v>7</v>
      </c>
      <c r="C97" s="17"/>
      <c r="D97" s="17">
        <v>4</v>
      </c>
      <c r="E97" s="16">
        <v>2.3501569999999999E-2</v>
      </c>
      <c r="F97" s="18"/>
      <c r="G97" s="18"/>
    </row>
    <row r="98" spans="1:7" x14ac:dyDescent="0.25">
      <c r="A98" s="2">
        <v>2</v>
      </c>
      <c r="B98" s="17">
        <v>2</v>
      </c>
      <c r="C98" s="17"/>
      <c r="D98" s="17">
        <v>4</v>
      </c>
      <c r="E98" s="16">
        <v>0</v>
      </c>
      <c r="F98" s="18"/>
      <c r="G98" s="18"/>
    </row>
    <row r="99" spans="1:7" x14ac:dyDescent="0.25">
      <c r="A99" s="2">
        <v>2</v>
      </c>
      <c r="B99" s="17">
        <v>3</v>
      </c>
      <c r="C99" s="17"/>
      <c r="D99" s="17">
        <v>4</v>
      </c>
      <c r="E99" s="16">
        <v>2.4594377299999999</v>
      </c>
      <c r="F99" s="18"/>
      <c r="G99" s="18"/>
    </row>
    <row r="100" spans="1:7" x14ac:dyDescent="0.25">
      <c r="A100" s="2">
        <v>2</v>
      </c>
      <c r="B100" s="17">
        <v>4</v>
      </c>
      <c r="C100" s="17"/>
      <c r="D100" s="17">
        <v>4</v>
      </c>
      <c r="E100" s="16">
        <v>1.18916336</v>
      </c>
      <c r="F100" s="18"/>
      <c r="G100" s="18"/>
    </row>
    <row r="101" spans="1:7" x14ac:dyDescent="0.25">
      <c r="A101" s="2">
        <v>2</v>
      </c>
      <c r="B101" s="17">
        <v>5</v>
      </c>
      <c r="C101" s="17"/>
      <c r="D101" s="17">
        <v>4</v>
      </c>
      <c r="E101" s="16">
        <v>0.41477850999999999</v>
      </c>
      <c r="F101" s="18"/>
      <c r="G101" s="18"/>
    </row>
    <row r="102" spans="1:7" x14ac:dyDescent="0.25">
      <c r="A102" s="2">
        <v>2</v>
      </c>
      <c r="B102" s="17">
        <v>6</v>
      </c>
      <c r="C102" s="17"/>
      <c r="D102" s="17">
        <v>4</v>
      </c>
      <c r="E102" s="16">
        <v>0.31113898000000001</v>
      </c>
      <c r="F102" s="18"/>
      <c r="G102" s="18"/>
    </row>
    <row r="103" spans="1:7" x14ac:dyDescent="0.25">
      <c r="A103" s="2">
        <v>2</v>
      </c>
      <c r="B103" s="17">
        <v>7</v>
      </c>
      <c r="C103" s="17"/>
      <c r="D103" s="17">
        <v>4</v>
      </c>
      <c r="E103" s="16">
        <v>0.15511032999999999</v>
      </c>
      <c r="F103" s="18"/>
      <c r="G103" s="18"/>
    </row>
    <row r="104" spans="1:7" x14ac:dyDescent="0.25">
      <c r="A104" s="2">
        <v>3</v>
      </c>
      <c r="B104" s="17">
        <v>2</v>
      </c>
      <c r="C104" s="17"/>
      <c r="D104" s="17">
        <v>4</v>
      </c>
      <c r="E104" s="16">
        <v>0</v>
      </c>
      <c r="F104" s="18"/>
      <c r="G104" s="18"/>
    </row>
    <row r="105" spans="1:7" x14ac:dyDescent="0.25">
      <c r="A105" s="2">
        <v>3</v>
      </c>
      <c r="B105" s="17">
        <v>3</v>
      </c>
      <c r="C105" s="17"/>
      <c r="D105" s="17">
        <v>4</v>
      </c>
      <c r="E105" s="16">
        <v>3.8270070000000003E-2</v>
      </c>
      <c r="F105" s="18"/>
      <c r="G105" s="18"/>
    </row>
    <row r="106" spans="1:7" x14ac:dyDescent="0.25">
      <c r="A106" s="2">
        <v>3</v>
      </c>
      <c r="B106" s="17">
        <v>4</v>
      </c>
      <c r="C106" s="17"/>
      <c r="D106" s="17">
        <v>4</v>
      </c>
      <c r="E106" s="16">
        <v>7.7083330000000005E-2</v>
      </c>
      <c r="F106" s="18"/>
      <c r="G106" s="18"/>
    </row>
    <row r="107" spans="1:7" x14ac:dyDescent="0.25">
      <c r="A107" s="2">
        <v>3</v>
      </c>
      <c r="B107" s="17">
        <v>5</v>
      </c>
      <c r="C107" s="17"/>
      <c r="D107" s="17">
        <v>4</v>
      </c>
      <c r="E107" s="16">
        <v>0.37602970000000002</v>
      </c>
      <c r="F107" s="18"/>
      <c r="G107" s="18"/>
    </row>
    <row r="108" spans="1:7" x14ac:dyDescent="0.25">
      <c r="A108" s="2">
        <v>3</v>
      </c>
      <c r="B108" s="17">
        <v>6</v>
      </c>
      <c r="C108" s="17"/>
      <c r="D108" s="17">
        <v>4</v>
      </c>
      <c r="E108" s="16">
        <v>5.4844660000000003E-2</v>
      </c>
      <c r="F108" s="18"/>
      <c r="G108" s="18"/>
    </row>
    <row r="109" spans="1:7" x14ac:dyDescent="0.25">
      <c r="A109" s="2">
        <v>3</v>
      </c>
      <c r="B109" s="17">
        <v>7</v>
      </c>
      <c r="C109" s="17"/>
      <c r="D109" s="17">
        <v>4</v>
      </c>
      <c r="E109" s="16">
        <v>0</v>
      </c>
      <c r="F109" s="18"/>
      <c r="G109" s="18"/>
    </row>
    <row r="110" spans="1:7" x14ac:dyDescent="0.25">
      <c r="A110" s="2">
        <v>5</v>
      </c>
      <c r="B110" s="17">
        <v>2</v>
      </c>
      <c r="C110" s="17"/>
      <c r="D110" s="17">
        <v>4</v>
      </c>
      <c r="E110" s="16">
        <v>0</v>
      </c>
      <c r="F110" s="18"/>
      <c r="G110" s="18"/>
    </row>
    <row r="111" spans="1:7" x14ac:dyDescent="0.25">
      <c r="A111" s="2">
        <v>5</v>
      </c>
      <c r="B111" s="17">
        <v>3</v>
      </c>
      <c r="C111" s="17"/>
      <c r="D111" s="17">
        <v>4</v>
      </c>
      <c r="E111" s="16">
        <v>0</v>
      </c>
      <c r="F111" s="18"/>
      <c r="G111" s="18"/>
    </row>
    <row r="112" spans="1:7" x14ac:dyDescent="0.25">
      <c r="A112" s="2">
        <v>5</v>
      </c>
      <c r="B112" s="17">
        <v>4</v>
      </c>
      <c r="C112" s="17"/>
      <c r="D112" s="17">
        <v>4</v>
      </c>
      <c r="E112" s="16">
        <v>0.12900073000000001</v>
      </c>
      <c r="F112" s="18"/>
      <c r="G112" s="18"/>
    </row>
    <row r="113" spans="1:7" x14ac:dyDescent="0.25">
      <c r="A113" s="2">
        <v>5</v>
      </c>
      <c r="B113" s="17">
        <v>5</v>
      </c>
      <c r="C113" s="17"/>
      <c r="D113" s="17">
        <v>4</v>
      </c>
      <c r="E113" s="16">
        <v>0.62808967000000004</v>
      </c>
      <c r="F113" s="18"/>
      <c r="G113" s="18"/>
    </row>
    <row r="114" spans="1:7" x14ac:dyDescent="0.25">
      <c r="A114" s="2">
        <v>5</v>
      </c>
      <c r="B114" s="17">
        <v>6</v>
      </c>
      <c r="C114" s="17"/>
      <c r="D114" s="17">
        <v>4</v>
      </c>
      <c r="E114" s="16">
        <v>7.1165660000000006E-2</v>
      </c>
      <c r="F114" s="18"/>
      <c r="G114" s="18"/>
    </row>
    <row r="115" spans="1:7" x14ac:dyDescent="0.25">
      <c r="A115" s="2">
        <v>5</v>
      </c>
      <c r="B115" s="17">
        <v>7</v>
      </c>
      <c r="C115" s="17"/>
      <c r="D115" s="17">
        <v>4</v>
      </c>
      <c r="E115" s="16">
        <v>0.14100940000000001</v>
      </c>
      <c r="F115" s="18"/>
      <c r="G115" s="18"/>
    </row>
    <row r="116" spans="1:7" x14ac:dyDescent="0.25">
      <c r="A116" s="2">
        <v>6</v>
      </c>
      <c r="B116" s="17">
        <v>2</v>
      </c>
      <c r="C116" s="17"/>
      <c r="D116" s="17">
        <v>4</v>
      </c>
      <c r="E116" s="16">
        <v>0</v>
      </c>
      <c r="F116" s="18"/>
      <c r="G116" s="18"/>
    </row>
    <row r="117" spans="1:7" x14ac:dyDescent="0.25">
      <c r="A117" s="2">
        <v>6</v>
      </c>
      <c r="B117" s="17">
        <v>3</v>
      </c>
      <c r="C117" s="17"/>
      <c r="D117" s="17">
        <v>4</v>
      </c>
      <c r="E117" s="16">
        <v>0.16073430999999999</v>
      </c>
      <c r="F117" s="18"/>
      <c r="G117" s="18"/>
    </row>
    <row r="118" spans="1:7" x14ac:dyDescent="0.25">
      <c r="A118" s="2">
        <v>6</v>
      </c>
      <c r="B118" s="17">
        <v>4</v>
      </c>
      <c r="C118" s="17"/>
      <c r="D118" s="17">
        <v>4</v>
      </c>
      <c r="E118" s="16">
        <v>0.10059832</v>
      </c>
      <c r="F118" s="18"/>
      <c r="G118" s="18"/>
    </row>
    <row r="119" spans="1:7" x14ac:dyDescent="0.25">
      <c r="A119" s="2">
        <v>6</v>
      </c>
      <c r="B119" s="17">
        <v>5</v>
      </c>
      <c r="C119" s="17"/>
      <c r="D119" s="17">
        <v>4</v>
      </c>
      <c r="E119" s="16">
        <v>0.97567210000000004</v>
      </c>
      <c r="F119" s="18"/>
      <c r="G119" s="18"/>
    </row>
    <row r="120" spans="1:7" x14ac:dyDescent="0.25">
      <c r="A120" s="2">
        <v>6</v>
      </c>
      <c r="B120" s="17">
        <v>6</v>
      </c>
      <c r="C120" s="17"/>
      <c r="D120" s="17">
        <v>4</v>
      </c>
      <c r="E120" s="16">
        <v>0.18962465000000001</v>
      </c>
      <c r="F120" s="18"/>
      <c r="G120" s="18"/>
    </row>
    <row r="121" spans="1:7" x14ac:dyDescent="0.25">
      <c r="A121" s="2">
        <v>6</v>
      </c>
      <c r="B121" s="17">
        <v>7</v>
      </c>
      <c r="C121" s="17"/>
      <c r="D121" s="17">
        <v>4</v>
      </c>
      <c r="E121" s="16">
        <v>1.4100939999999999E-2</v>
      </c>
      <c r="F121" s="18"/>
      <c r="G121" s="18"/>
    </row>
    <row r="122" spans="1:7" x14ac:dyDescent="0.25">
      <c r="A122" s="2">
        <v>7</v>
      </c>
      <c r="B122" s="17">
        <v>2</v>
      </c>
      <c r="C122" s="17"/>
      <c r="D122" s="17">
        <v>4</v>
      </c>
      <c r="E122" s="16">
        <v>0</v>
      </c>
      <c r="F122" s="18"/>
      <c r="G122" s="18"/>
    </row>
    <row r="123" spans="1:7" x14ac:dyDescent="0.25">
      <c r="A123" s="2">
        <v>7</v>
      </c>
      <c r="B123" s="17">
        <v>3</v>
      </c>
      <c r="C123" s="17"/>
      <c r="D123" s="17">
        <v>4</v>
      </c>
      <c r="E123" s="16">
        <v>0.19900438000000001</v>
      </c>
      <c r="F123" s="18"/>
      <c r="G123" s="18"/>
    </row>
    <row r="124" spans="1:7" x14ac:dyDescent="0.25">
      <c r="A124" s="2">
        <v>7</v>
      </c>
      <c r="B124" s="17">
        <v>4</v>
      </c>
      <c r="C124" s="17"/>
      <c r="D124" s="17">
        <v>4</v>
      </c>
      <c r="E124" s="16">
        <v>0.26772622000000001</v>
      </c>
      <c r="F124" s="18"/>
      <c r="G124" s="18"/>
    </row>
    <row r="125" spans="1:7" x14ac:dyDescent="0.25">
      <c r="A125" s="2">
        <v>7</v>
      </c>
      <c r="B125" s="17">
        <v>5</v>
      </c>
      <c r="C125" s="17"/>
      <c r="D125" s="17">
        <v>4</v>
      </c>
      <c r="E125" s="16">
        <v>0.16972577</v>
      </c>
      <c r="F125" s="18"/>
      <c r="G125" s="18"/>
    </row>
    <row r="126" spans="1:7" x14ac:dyDescent="0.25">
      <c r="A126" s="2">
        <v>7</v>
      </c>
      <c r="B126" s="17">
        <v>6</v>
      </c>
      <c r="C126" s="17"/>
      <c r="D126" s="17">
        <v>4</v>
      </c>
      <c r="E126" s="16">
        <v>9.1754379999999996E-2</v>
      </c>
      <c r="F126" s="18"/>
      <c r="G126" s="18"/>
    </row>
    <row r="127" spans="1:7" x14ac:dyDescent="0.25">
      <c r="A127" s="2">
        <v>7</v>
      </c>
      <c r="B127" s="17">
        <v>7</v>
      </c>
      <c r="C127" s="17"/>
      <c r="D127" s="17">
        <v>4</v>
      </c>
      <c r="E127" s="16">
        <v>1.4100939999999999E-2</v>
      </c>
      <c r="F127" s="18"/>
      <c r="G127" s="18"/>
    </row>
    <row r="128" spans="1:7" x14ac:dyDescent="0.25">
      <c r="A128" s="2">
        <v>8</v>
      </c>
      <c r="B128" s="17">
        <v>2</v>
      </c>
      <c r="C128" s="17"/>
      <c r="D128" s="17">
        <v>4</v>
      </c>
      <c r="E128" s="16">
        <v>0</v>
      </c>
      <c r="F128" s="18"/>
      <c r="G128" s="18"/>
    </row>
    <row r="129" spans="1:7" x14ac:dyDescent="0.25">
      <c r="A129" s="2">
        <v>8</v>
      </c>
      <c r="B129" s="17">
        <v>3</v>
      </c>
      <c r="C129" s="17"/>
      <c r="D129" s="17">
        <v>4</v>
      </c>
      <c r="E129" s="16">
        <v>0.10715621</v>
      </c>
      <c r="F129" s="18"/>
      <c r="G129" s="18"/>
    </row>
    <row r="130" spans="1:7" x14ac:dyDescent="0.25">
      <c r="A130" s="2">
        <v>8</v>
      </c>
      <c r="B130" s="17">
        <v>4</v>
      </c>
      <c r="C130" s="17"/>
      <c r="D130" s="17">
        <v>4</v>
      </c>
      <c r="E130" s="16">
        <v>6.1072700000000001E-2</v>
      </c>
      <c r="F130" s="18"/>
      <c r="G130" s="18"/>
    </row>
    <row r="131" spans="1:7" x14ac:dyDescent="0.25">
      <c r="A131" s="2">
        <v>8</v>
      </c>
      <c r="B131" s="17">
        <v>5</v>
      </c>
      <c r="C131" s="17"/>
      <c r="D131" s="17">
        <v>4</v>
      </c>
      <c r="E131" s="16">
        <v>0.36757910999999999</v>
      </c>
      <c r="F131" s="18"/>
      <c r="G131" s="18"/>
    </row>
    <row r="132" spans="1:7" x14ac:dyDescent="0.25">
      <c r="A132" s="2">
        <v>8</v>
      </c>
      <c r="B132" s="17">
        <v>6</v>
      </c>
      <c r="C132" s="17"/>
      <c r="D132" s="17">
        <v>4</v>
      </c>
      <c r="E132" s="16">
        <v>9.6667470000000005E-2</v>
      </c>
      <c r="F132" s="18"/>
      <c r="G132" s="18"/>
    </row>
    <row r="133" spans="1:7" x14ac:dyDescent="0.25">
      <c r="A133" s="2">
        <v>8</v>
      </c>
      <c r="B133" s="17">
        <v>7</v>
      </c>
      <c r="C133" s="17"/>
      <c r="D133" s="17">
        <v>4</v>
      </c>
      <c r="E133" s="16">
        <v>0</v>
      </c>
      <c r="F133" s="18"/>
      <c r="G133" s="18"/>
    </row>
    <row r="134" spans="1:7" x14ac:dyDescent="0.25">
      <c r="A134" s="2">
        <v>2</v>
      </c>
      <c r="B134" s="17">
        <v>2</v>
      </c>
      <c r="C134" s="17"/>
      <c r="D134" s="17">
        <v>4</v>
      </c>
      <c r="E134" s="16">
        <v>8.2322490244207697E-3</v>
      </c>
      <c r="F134" s="20">
        <v>0.64316635745207196</v>
      </c>
      <c r="G134" s="20">
        <v>46.2</v>
      </c>
    </row>
    <row r="135" spans="1:7" x14ac:dyDescent="0.25">
      <c r="A135" s="2">
        <v>2</v>
      </c>
      <c r="B135" s="17">
        <v>3</v>
      </c>
      <c r="C135" s="17"/>
      <c r="D135" s="17">
        <v>4</v>
      </c>
      <c r="E135" s="16">
        <v>1.1088792805912799</v>
      </c>
      <c r="F135" s="16">
        <v>1.8437219532551901</v>
      </c>
      <c r="G135" s="20">
        <v>284.68785714285701</v>
      </c>
    </row>
    <row r="136" spans="1:7" x14ac:dyDescent="0.25">
      <c r="A136" s="2">
        <v>2</v>
      </c>
      <c r="B136" s="17">
        <v>4</v>
      </c>
      <c r="C136" s="17"/>
      <c r="D136" s="17">
        <v>4</v>
      </c>
      <c r="E136" s="16">
        <v>0.37911306171889703</v>
      </c>
      <c r="F136" s="16">
        <v>2.2764643497482999</v>
      </c>
      <c r="G136" s="20">
        <v>78.430000000000007</v>
      </c>
    </row>
    <row r="137" spans="1:7" x14ac:dyDescent="0.25">
      <c r="A137" s="2">
        <v>2</v>
      </c>
      <c r="B137" s="17">
        <v>5</v>
      </c>
      <c r="C137" s="17"/>
      <c r="D137" s="17">
        <v>4</v>
      </c>
      <c r="E137" s="16">
        <v>1.73463826337885</v>
      </c>
      <c r="F137" s="16">
        <v>1.0120204679499401</v>
      </c>
      <c r="G137" s="20">
        <v>123.882434210526</v>
      </c>
    </row>
    <row r="138" spans="1:7" x14ac:dyDescent="0.25">
      <c r="A138" s="2">
        <v>2</v>
      </c>
      <c r="B138" s="17">
        <v>6</v>
      </c>
      <c r="C138" s="17"/>
      <c r="D138" s="17">
        <v>4</v>
      </c>
      <c r="E138" s="16">
        <v>0.46795148348099302</v>
      </c>
      <c r="F138" s="16">
        <v>1.0965444125039401</v>
      </c>
      <c r="G138" s="20">
        <v>82.1944444444444</v>
      </c>
    </row>
    <row r="139" spans="1:7" x14ac:dyDescent="0.25">
      <c r="A139" s="2">
        <v>2</v>
      </c>
      <c r="B139" s="17">
        <v>7</v>
      </c>
      <c r="C139" s="17"/>
      <c r="D139" s="17">
        <v>4</v>
      </c>
      <c r="E139" s="16">
        <v>7.2616008407678706E-2</v>
      </c>
      <c r="F139" s="16">
        <v>1.13738235529</v>
      </c>
      <c r="G139" s="20">
        <v>27.885000000000002</v>
      </c>
    </row>
    <row r="140" spans="1:7" x14ac:dyDescent="0.25">
      <c r="A140" s="2">
        <v>3</v>
      </c>
      <c r="B140" s="17">
        <v>2</v>
      </c>
      <c r="C140" s="17"/>
      <c r="D140" s="17">
        <v>4</v>
      </c>
      <c r="E140" s="16">
        <v>0</v>
      </c>
      <c r="F140" s="16"/>
      <c r="G140" s="16"/>
    </row>
    <row r="141" spans="1:7" x14ac:dyDescent="0.25">
      <c r="A141" s="2">
        <v>3</v>
      </c>
      <c r="B141" s="17">
        <v>3</v>
      </c>
      <c r="C141" s="17"/>
      <c r="D141" s="17">
        <v>4</v>
      </c>
      <c r="E141" s="16">
        <v>0.200549617574837</v>
      </c>
      <c r="F141" s="16">
        <v>3.1549633618001298</v>
      </c>
      <c r="G141" s="20">
        <v>415.297142857143</v>
      </c>
    </row>
    <row r="142" spans="1:7" x14ac:dyDescent="0.25">
      <c r="A142" s="2">
        <v>3</v>
      </c>
      <c r="B142" s="17">
        <v>4</v>
      </c>
      <c r="C142" s="17"/>
      <c r="D142" s="17">
        <v>4</v>
      </c>
      <c r="E142" s="16">
        <v>0.11110047437433999</v>
      </c>
      <c r="F142" s="16">
        <v>4.2425818889059999</v>
      </c>
      <c r="G142" s="20">
        <v>227.04</v>
      </c>
    </row>
    <row r="143" spans="1:7" x14ac:dyDescent="0.25">
      <c r="A143" s="2">
        <v>3</v>
      </c>
      <c r="B143" s="17">
        <v>5</v>
      </c>
      <c r="C143" s="17"/>
      <c r="D143" s="17">
        <v>4</v>
      </c>
      <c r="E143" s="16">
        <v>0.69280146716035096</v>
      </c>
      <c r="F143" s="16">
        <v>0.64725353028913002</v>
      </c>
      <c r="G143" s="20">
        <v>81.6807894736842</v>
      </c>
    </row>
    <row r="144" spans="1:7" x14ac:dyDescent="0.25">
      <c r="A144" s="2">
        <v>3</v>
      </c>
      <c r="B144" s="17">
        <v>6</v>
      </c>
      <c r="C144" s="17"/>
      <c r="D144" s="17">
        <v>4</v>
      </c>
      <c r="E144" s="16">
        <v>4.5227621209304099</v>
      </c>
      <c r="F144" s="16">
        <v>1.49612388232314</v>
      </c>
      <c r="G144" s="20">
        <v>101.440625</v>
      </c>
    </row>
    <row r="145" spans="1:7" x14ac:dyDescent="0.25">
      <c r="A145" s="2">
        <v>3</v>
      </c>
      <c r="B145" s="17">
        <v>7</v>
      </c>
      <c r="C145" s="17"/>
      <c r="D145" s="17">
        <v>4</v>
      </c>
      <c r="E145" s="16">
        <v>3.1973709486913297E-2</v>
      </c>
      <c r="F145" s="20">
        <v>0.63975053469167598</v>
      </c>
      <c r="G145" s="20">
        <v>19.8</v>
      </c>
    </row>
    <row r="146" spans="1:7" x14ac:dyDescent="0.25">
      <c r="A146" s="2">
        <v>7</v>
      </c>
      <c r="B146" s="17">
        <v>2</v>
      </c>
      <c r="C146" s="17"/>
      <c r="D146" s="17">
        <v>4</v>
      </c>
      <c r="E146" s="16">
        <v>0</v>
      </c>
      <c r="F146" s="16"/>
      <c r="G146" s="22"/>
    </row>
    <row r="147" spans="1:7" x14ac:dyDescent="0.25">
      <c r="A147" s="2">
        <v>7</v>
      </c>
      <c r="B147" s="17">
        <v>3</v>
      </c>
      <c r="C147" s="17"/>
      <c r="D147" s="17">
        <v>4</v>
      </c>
      <c r="E147" s="16">
        <v>1.6456946186113</v>
      </c>
      <c r="F147" s="16">
        <v>3.0437408658276599</v>
      </c>
      <c r="G147" s="20">
        <v>416.94714285714298</v>
      </c>
    </row>
    <row r="148" spans="1:7" x14ac:dyDescent="0.25">
      <c r="A148" s="2">
        <v>7</v>
      </c>
      <c r="B148" s="17">
        <v>4</v>
      </c>
      <c r="C148" s="17"/>
      <c r="D148" s="17">
        <v>4</v>
      </c>
      <c r="E148" s="16">
        <v>0.182507547495321</v>
      </c>
      <c r="F148" s="16">
        <v>2.6816580495924001</v>
      </c>
      <c r="G148" s="20">
        <v>105.13249999999999</v>
      </c>
    </row>
    <row r="149" spans="1:7" x14ac:dyDescent="0.25">
      <c r="A149" s="2">
        <v>7</v>
      </c>
      <c r="B149" s="17">
        <v>5</v>
      </c>
      <c r="C149" s="17"/>
      <c r="D149" s="17">
        <v>4</v>
      </c>
      <c r="E149" s="16">
        <v>0.34085018992961102</v>
      </c>
      <c r="F149" s="16">
        <v>1.07043864214957</v>
      </c>
      <c r="G149" s="20">
        <v>82.018026315789498</v>
      </c>
    </row>
    <row r="150" spans="1:7" x14ac:dyDescent="0.25">
      <c r="A150" s="2">
        <v>7</v>
      </c>
      <c r="B150" s="17">
        <v>6</v>
      </c>
      <c r="C150" s="17"/>
      <c r="D150" s="17">
        <v>4</v>
      </c>
      <c r="E150" s="16">
        <v>1.49925975240495</v>
      </c>
      <c r="F150" s="16">
        <v>1.4069221889512</v>
      </c>
      <c r="G150" s="20">
        <v>144.338333333333</v>
      </c>
    </row>
    <row r="151" spans="1:7" x14ac:dyDescent="0.25">
      <c r="A151" s="2">
        <v>7</v>
      </c>
      <c r="B151" s="17">
        <v>7</v>
      </c>
      <c r="C151" s="17"/>
      <c r="D151" s="17">
        <v>4</v>
      </c>
      <c r="E151" s="16">
        <v>9.7665520408163203E-3</v>
      </c>
      <c r="F151" s="16">
        <v>3.0495867768595</v>
      </c>
      <c r="G151" s="20">
        <v>39.6</v>
      </c>
    </row>
    <row r="152" spans="1:7" x14ac:dyDescent="0.25">
      <c r="A152" s="2">
        <v>2</v>
      </c>
      <c r="B152" s="17">
        <v>2</v>
      </c>
      <c r="C152" s="17"/>
      <c r="D152" s="17">
        <v>4</v>
      </c>
      <c r="E152" s="16">
        <v>0</v>
      </c>
      <c r="F152" s="22"/>
      <c r="G152" s="22"/>
    </row>
    <row r="153" spans="1:7" x14ac:dyDescent="0.25">
      <c r="A153" s="2">
        <v>2</v>
      </c>
      <c r="B153" s="17">
        <v>3</v>
      </c>
      <c r="C153" s="17"/>
      <c r="D153" s="17">
        <v>4</v>
      </c>
      <c r="E153" s="16">
        <v>1.76376815694845E-2</v>
      </c>
      <c r="F153" s="16">
        <v>0.94766081869970797</v>
      </c>
      <c r="G153" s="16">
        <v>138.36428571428601</v>
      </c>
    </row>
    <row r="154" spans="1:7" x14ac:dyDescent="0.25">
      <c r="A154" s="2">
        <v>2</v>
      </c>
      <c r="B154" s="17">
        <v>4</v>
      </c>
      <c r="C154" s="17"/>
      <c r="D154" s="17">
        <v>4</v>
      </c>
      <c r="E154" s="16">
        <v>0.29122899400049201</v>
      </c>
      <c r="F154" s="20">
        <v>1.4179069058170499</v>
      </c>
      <c r="G154" s="20">
        <v>74.945666666666696</v>
      </c>
    </row>
    <row r="155" spans="1:7" x14ac:dyDescent="0.25">
      <c r="A155" s="2">
        <v>2</v>
      </c>
      <c r="B155" s="17">
        <v>5</v>
      </c>
      <c r="C155" s="17"/>
      <c r="D155" s="17">
        <v>4</v>
      </c>
      <c r="E155" s="16">
        <v>3.5206991523182301</v>
      </c>
      <c r="F155" s="20">
        <v>0.69840029474120502</v>
      </c>
      <c r="G155" s="20">
        <v>48.3</v>
      </c>
    </row>
    <row r="156" spans="1:7" x14ac:dyDescent="0.25">
      <c r="A156" s="2">
        <v>2</v>
      </c>
      <c r="B156" s="17">
        <v>6</v>
      </c>
      <c r="C156" s="17"/>
      <c r="D156" s="17">
        <v>4</v>
      </c>
      <c r="E156" s="16">
        <v>1.6035318362213999</v>
      </c>
      <c r="F156" s="20">
        <v>1.2552141012897999</v>
      </c>
      <c r="G156" s="20">
        <v>113.09099999999999</v>
      </c>
    </row>
    <row r="157" spans="1:7" x14ac:dyDescent="0.25">
      <c r="A157" s="2">
        <v>2</v>
      </c>
      <c r="B157" s="17">
        <v>7</v>
      </c>
      <c r="C157" s="17"/>
      <c r="D157" s="17">
        <v>4</v>
      </c>
      <c r="E157" s="16">
        <v>0.96450287178613003</v>
      </c>
      <c r="F157" s="20">
        <v>0.83348838069745201</v>
      </c>
      <c r="G157" s="20">
        <v>35.656500000000001</v>
      </c>
    </row>
    <row r="158" spans="1:7" x14ac:dyDescent="0.25">
      <c r="A158" s="2">
        <v>3</v>
      </c>
      <c r="B158" s="17">
        <v>2</v>
      </c>
      <c r="C158" s="17"/>
      <c r="D158" s="17">
        <v>4</v>
      </c>
      <c r="E158" s="16">
        <v>6.6348679038576899E-2</v>
      </c>
      <c r="F158" s="16">
        <v>0.65876195739417598</v>
      </c>
      <c r="G158" s="16">
        <v>44.88</v>
      </c>
    </row>
    <row r="159" spans="1:7" x14ac:dyDescent="0.25">
      <c r="A159" s="2">
        <v>3</v>
      </c>
      <c r="B159" s="17">
        <v>3</v>
      </c>
      <c r="C159" s="17"/>
      <c r="D159" s="17">
        <v>4</v>
      </c>
      <c r="E159" s="16">
        <v>7.9564217092531905E-2</v>
      </c>
      <c r="F159" s="16">
        <v>2.01501308001761</v>
      </c>
      <c r="G159" s="16">
        <v>275.73857142857202</v>
      </c>
    </row>
    <row r="160" spans="1:7" x14ac:dyDescent="0.25">
      <c r="A160" s="2">
        <v>3</v>
      </c>
      <c r="B160" s="17">
        <v>4</v>
      </c>
      <c r="C160" s="17"/>
      <c r="D160" s="17">
        <v>4</v>
      </c>
      <c r="E160" s="16">
        <v>0.33536166891184199</v>
      </c>
      <c r="F160" s="16">
        <v>2.4354788835638899</v>
      </c>
      <c r="G160" s="20">
        <v>74.316000000000003</v>
      </c>
    </row>
    <row r="161" spans="1:7" x14ac:dyDescent="0.25">
      <c r="A161" s="2">
        <v>3</v>
      </c>
      <c r="B161" s="17">
        <v>5</v>
      </c>
      <c r="C161" s="17"/>
      <c r="D161" s="17">
        <v>4</v>
      </c>
      <c r="E161" s="16">
        <v>0.32308916877212601</v>
      </c>
      <c r="F161" s="16">
        <v>0.98910906793845499</v>
      </c>
      <c r="G161" s="20">
        <v>32.815460526315803</v>
      </c>
    </row>
    <row r="162" spans="1:7" x14ac:dyDescent="0.25">
      <c r="A162" s="2">
        <v>3</v>
      </c>
      <c r="B162" s="17">
        <v>6</v>
      </c>
      <c r="C162" s="17"/>
      <c r="D162" s="17">
        <v>4</v>
      </c>
      <c r="E162" s="16">
        <v>3.2416529475637001</v>
      </c>
      <c r="F162" s="16">
        <v>1.3289376056523201</v>
      </c>
      <c r="G162" s="20">
        <v>104.61</v>
      </c>
    </row>
    <row r="163" spans="1:7" x14ac:dyDescent="0.25">
      <c r="A163" s="2">
        <v>3</v>
      </c>
      <c r="B163" s="17">
        <v>7</v>
      </c>
      <c r="C163" s="17"/>
      <c r="D163" s="17">
        <v>4</v>
      </c>
      <c r="E163" s="16">
        <v>0.48217854282283201</v>
      </c>
      <c r="F163" s="20">
        <v>1.4079413546783699</v>
      </c>
      <c r="G163" s="20">
        <v>53.212499999999999</v>
      </c>
    </row>
    <row r="164" spans="1:7" x14ac:dyDescent="0.25">
      <c r="A164" s="2">
        <v>7</v>
      </c>
      <c r="B164" s="17">
        <v>2</v>
      </c>
      <c r="C164" s="17"/>
      <c r="D164" s="17">
        <v>4</v>
      </c>
      <c r="E164" s="16">
        <v>0</v>
      </c>
      <c r="F164" s="23"/>
      <c r="G164" s="23"/>
    </row>
    <row r="165" spans="1:7" x14ac:dyDescent="0.25">
      <c r="A165" s="2">
        <v>7</v>
      </c>
      <c r="B165" s="17">
        <v>3</v>
      </c>
      <c r="C165" s="17"/>
      <c r="D165" s="17">
        <v>4</v>
      </c>
      <c r="E165" s="16">
        <v>0</v>
      </c>
      <c r="F165" s="19"/>
      <c r="G165" s="19"/>
    </row>
    <row r="166" spans="1:7" x14ac:dyDescent="0.25">
      <c r="A166" s="2">
        <v>7</v>
      </c>
      <c r="B166" s="17">
        <v>4</v>
      </c>
      <c r="C166" s="17"/>
      <c r="D166" s="17">
        <v>4</v>
      </c>
      <c r="E166" s="16">
        <v>0.213557318320027</v>
      </c>
      <c r="F166" s="16">
        <v>1.61878405798432</v>
      </c>
      <c r="G166" s="20">
        <v>81.619200000000006</v>
      </c>
    </row>
    <row r="167" spans="1:7" x14ac:dyDescent="0.25">
      <c r="A167" s="2">
        <v>7</v>
      </c>
      <c r="B167" s="17">
        <v>5</v>
      </c>
      <c r="C167" s="17"/>
      <c r="D167" s="17">
        <v>4</v>
      </c>
      <c r="E167" s="16">
        <v>0.96617902249015897</v>
      </c>
      <c r="F167" s="16">
        <v>0.420319850721526</v>
      </c>
      <c r="G167" s="20">
        <v>34.444177631578903</v>
      </c>
    </row>
    <row r="168" spans="1:7" x14ac:dyDescent="0.25">
      <c r="A168" s="2">
        <v>7</v>
      </c>
      <c r="B168" s="17">
        <v>6</v>
      </c>
      <c r="C168" s="17"/>
      <c r="D168" s="17">
        <v>4</v>
      </c>
      <c r="E168" s="16">
        <v>4.0737382166937701</v>
      </c>
      <c r="F168" s="16">
        <v>1.1384431972339</v>
      </c>
      <c r="G168" s="20">
        <v>104.11499999999999</v>
      </c>
    </row>
    <row r="169" spans="1:7" x14ac:dyDescent="0.25">
      <c r="A169" s="2">
        <v>7</v>
      </c>
      <c r="B169" s="17">
        <v>7</v>
      </c>
      <c r="C169" s="17"/>
      <c r="D169" s="17">
        <v>4</v>
      </c>
      <c r="E169" s="16">
        <v>1.35539511251903E-3</v>
      </c>
      <c r="F169" s="16">
        <v>0.23536918113886901</v>
      </c>
      <c r="G169" s="20">
        <v>28.643999999999998</v>
      </c>
    </row>
    <row r="170" spans="1:7" x14ac:dyDescent="0.25">
      <c r="A170" s="2">
        <v>2</v>
      </c>
      <c r="B170" s="17">
        <v>2</v>
      </c>
      <c r="C170" s="17"/>
      <c r="D170" s="17">
        <v>4</v>
      </c>
      <c r="E170" s="16">
        <v>6.5554527015585506E-2</v>
      </c>
      <c r="F170" s="16">
        <v>0.70985284514907399</v>
      </c>
      <c r="G170" s="16">
        <v>49.5</v>
      </c>
    </row>
    <row r="171" spans="1:7" x14ac:dyDescent="0.25">
      <c r="A171" s="2">
        <v>2</v>
      </c>
      <c r="B171" s="17">
        <v>3</v>
      </c>
      <c r="C171" s="17"/>
      <c r="D171" s="17">
        <v>4</v>
      </c>
      <c r="E171" s="16">
        <v>0.19338309461248501</v>
      </c>
      <c r="F171" s="16">
        <v>1.7539521718939199</v>
      </c>
      <c r="G171" s="20">
        <v>275.92950000000002</v>
      </c>
    </row>
    <row r="172" spans="1:7" x14ac:dyDescent="0.25">
      <c r="A172" s="2">
        <v>2</v>
      </c>
      <c r="B172" s="17">
        <v>4</v>
      </c>
      <c r="C172" s="17"/>
      <c r="D172" s="17">
        <v>4</v>
      </c>
      <c r="E172" s="16">
        <v>0.85903689134990402</v>
      </c>
      <c r="F172" s="20">
        <v>1.9556206470892901</v>
      </c>
      <c r="G172" s="20">
        <v>106.68855555555599</v>
      </c>
    </row>
    <row r="173" spans="1:7" x14ac:dyDescent="0.25">
      <c r="A173" s="2">
        <v>2</v>
      </c>
      <c r="B173" s="17">
        <v>5</v>
      </c>
      <c r="C173" s="17"/>
      <c r="D173" s="17">
        <v>4</v>
      </c>
      <c r="E173" s="16">
        <v>9.5434631904434397</v>
      </c>
      <c r="F173" s="20">
        <v>1.2650481083302201</v>
      </c>
      <c r="G173" s="20">
        <v>94.660644736842102</v>
      </c>
    </row>
    <row r="174" spans="1:7" x14ac:dyDescent="0.25">
      <c r="A174" s="2">
        <v>2</v>
      </c>
      <c r="B174" s="17">
        <v>6</v>
      </c>
      <c r="C174" s="17"/>
      <c r="D174" s="17">
        <v>4</v>
      </c>
      <c r="E174" s="16">
        <v>0.66016704196382803</v>
      </c>
      <c r="F174" s="20">
        <v>1.0503278964199101</v>
      </c>
      <c r="G174" s="20">
        <v>90.997500000000002</v>
      </c>
    </row>
    <row r="175" spans="1:7" x14ac:dyDescent="0.25">
      <c r="A175" s="2">
        <v>2</v>
      </c>
      <c r="B175" s="17">
        <v>7</v>
      </c>
      <c r="C175" s="17"/>
      <c r="D175" s="17">
        <v>4</v>
      </c>
      <c r="E175" s="16">
        <v>0.67168141507983004</v>
      </c>
      <c r="F175" s="20">
        <v>0.96788383440744796</v>
      </c>
      <c r="G175" s="20">
        <v>58.600666666666697</v>
      </c>
    </row>
    <row r="176" spans="1:7" x14ac:dyDescent="0.25">
      <c r="A176" s="2">
        <v>3</v>
      </c>
      <c r="B176" s="17">
        <v>2</v>
      </c>
      <c r="C176" s="17"/>
      <c r="D176" s="17">
        <v>4</v>
      </c>
      <c r="E176" s="16">
        <v>2.0314854521604701E-2</v>
      </c>
      <c r="F176" s="20">
        <v>1.0646074385198601</v>
      </c>
      <c r="G176" s="20">
        <v>40.049999999999997</v>
      </c>
    </row>
    <row r="177" spans="1:7" x14ac:dyDescent="0.25">
      <c r="A177" s="2">
        <v>3</v>
      </c>
      <c r="B177" s="17">
        <v>3</v>
      </c>
      <c r="C177" s="17"/>
      <c r="D177" s="17">
        <v>4</v>
      </c>
      <c r="E177" s="16">
        <v>0.90179931587889695</v>
      </c>
      <c r="F177" s="20">
        <v>2.4333867391275401</v>
      </c>
      <c r="G177" s="20">
        <v>372.96325000000002</v>
      </c>
    </row>
    <row r="178" spans="1:7" x14ac:dyDescent="0.25">
      <c r="A178" s="2">
        <v>3</v>
      </c>
      <c r="B178" s="17">
        <v>4</v>
      </c>
      <c r="C178" s="17"/>
      <c r="D178" s="17">
        <v>4</v>
      </c>
      <c r="E178" s="16">
        <v>0.34295267187199002</v>
      </c>
      <c r="F178" s="20">
        <v>1.6347716724165899</v>
      </c>
      <c r="G178" s="20">
        <v>74.130222222222201</v>
      </c>
    </row>
    <row r="179" spans="1:7" x14ac:dyDescent="0.25">
      <c r="A179" s="2">
        <v>3</v>
      </c>
      <c r="B179" s="17">
        <v>5</v>
      </c>
      <c r="C179" s="17"/>
      <c r="D179" s="17">
        <v>4</v>
      </c>
      <c r="E179" s="16">
        <v>0.40210832575889099</v>
      </c>
      <c r="F179" s="20">
        <v>1.2248088627957601</v>
      </c>
      <c r="G179" s="20">
        <v>79.772000000000006</v>
      </c>
    </row>
    <row r="180" spans="1:7" x14ac:dyDescent="0.25">
      <c r="A180" s="2">
        <v>3</v>
      </c>
      <c r="B180" s="17">
        <v>6</v>
      </c>
      <c r="C180" s="17"/>
      <c r="D180" s="17">
        <v>4</v>
      </c>
      <c r="E180" s="16">
        <v>1.70888894165961</v>
      </c>
      <c r="F180" s="20">
        <v>1.2644011159333699</v>
      </c>
      <c r="G180" s="20">
        <v>145.63999999999999</v>
      </c>
    </row>
    <row r="181" spans="1:7" x14ac:dyDescent="0.25">
      <c r="A181" s="2">
        <v>3</v>
      </c>
      <c r="B181" s="17">
        <v>7</v>
      </c>
      <c r="C181" s="17"/>
      <c r="D181" s="17">
        <v>4</v>
      </c>
      <c r="E181" s="16">
        <v>0.29935040559384501</v>
      </c>
      <c r="F181" s="20">
        <v>1.9234933048713201</v>
      </c>
      <c r="G181" s="20">
        <v>61.149000000000001</v>
      </c>
    </row>
    <row r="182" spans="1:7" x14ac:dyDescent="0.25">
      <c r="A182" s="2">
        <v>7</v>
      </c>
      <c r="B182" s="17">
        <v>2</v>
      </c>
      <c r="C182" s="17"/>
      <c r="D182" s="17">
        <v>4</v>
      </c>
      <c r="E182" s="16">
        <v>7.2861884062148899E-2</v>
      </c>
      <c r="F182" s="20">
        <v>1.2253990278828799</v>
      </c>
      <c r="G182" s="20">
        <v>58.1</v>
      </c>
    </row>
    <row r="183" spans="1:7" x14ac:dyDescent="0.25">
      <c r="A183" s="2">
        <v>7</v>
      </c>
      <c r="B183" s="17">
        <v>3</v>
      </c>
      <c r="C183" s="17"/>
      <c r="D183" s="17">
        <v>4</v>
      </c>
      <c r="E183" s="16">
        <v>8.1273955669035697E-2</v>
      </c>
      <c r="F183" s="20">
        <v>0.79645997384525002</v>
      </c>
      <c r="G183" s="20">
        <v>147.68285714285699</v>
      </c>
    </row>
    <row r="184" spans="1:7" x14ac:dyDescent="0.25">
      <c r="A184" s="2">
        <v>7</v>
      </c>
      <c r="B184" s="17">
        <v>4</v>
      </c>
      <c r="C184" s="17"/>
      <c r="D184" s="17">
        <v>4</v>
      </c>
      <c r="E184" s="16">
        <v>0.41154567586775997</v>
      </c>
      <c r="F184" s="20">
        <v>1.87677821240183</v>
      </c>
      <c r="G184" s="20">
        <v>85.265714285714296</v>
      </c>
    </row>
    <row r="185" spans="1:7" x14ac:dyDescent="0.25">
      <c r="A185" s="2">
        <v>7</v>
      </c>
      <c r="B185" s="17">
        <v>5</v>
      </c>
      <c r="C185" s="17"/>
      <c r="D185" s="17">
        <v>4</v>
      </c>
      <c r="E185" s="16">
        <v>6.38167196092515</v>
      </c>
      <c r="F185" s="20">
        <v>0.92185059216620802</v>
      </c>
      <c r="G185" s="20">
        <v>51.546578947368403</v>
      </c>
    </row>
    <row r="186" spans="1:7" x14ac:dyDescent="0.25">
      <c r="A186" s="2">
        <v>7</v>
      </c>
      <c r="B186" s="17">
        <v>6</v>
      </c>
      <c r="C186" s="17"/>
      <c r="D186" s="17">
        <v>4</v>
      </c>
      <c r="E186" s="16">
        <v>2.0471173490232299</v>
      </c>
      <c r="F186" s="20">
        <v>1.7479954290377</v>
      </c>
      <c r="G186" s="20">
        <v>145.14500000000001</v>
      </c>
    </row>
    <row r="187" spans="1:7" x14ac:dyDescent="0.25">
      <c r="A187" s="2">
        <v>7</v>
      </c>
      <c r="B187" s="17">
        <v>7</v>
      </c>
      <c r="C187" s="17"/>
      <c r="D187" s="17">
        <v>4</v>
      </c>
      <c r="E187" s="16">
        <v>0.46516788236095802</v>
      </c>
      <c r="F187" s="20">
        <v>0.95910781299327097</v>
      </c>
      <c r="G187" s="20">
        <v>59.554000000000002</v>
      </c>
    </row>
    <row r="188" spans="1:7" x14ac:dyDescent="0.25">
      <c r="A188" s="2">
        <v>1</v>
      </c>
      <c r="B188" s="17">
        <v>2</v>
      </c>
      <c r="C188" s="17">
        <v>2015</v>
      </c>
      <c r="D188" s="17">
        <v>5</v>
      </c>
      <c r="E188" s="16">
        <v>0</v>
      </c>
      <c r="F188" s="16">
        <v>0</v>
      </c>
      <c r="G188" s="16">
        <v>0</v>
      </c>
    </row>
    <row r="189" spans="1:7" x14ac:dyDescent="0.25">
      <c r="A189" s="2">
        <v>1</v>
      </c>
      <c r="B189" s="17">
        <v>3</v>
      </c>
      <c r="C189" s="17"/>
      <c r="D189" s="17">
        <v>5</v>
      </c>
      <c r="E189" s="16">
        <v>0</v>
      </c>
      <c r="F189" s="16">
        <v>0</v>
      </c>
      <c r="G189" s="16">
        <v>0</v>
      </c>
    </row>
    <row r="190" spans="1:7" x14ac:dyDescent="0.25">
      <c r="A190" s="2">
        <v>1</v>
      </c>
      <c r="B190" s="17">
        <v>4</v>
      </c>
      <c r="C190" s="17"/>
      <c r="D190" s="17">
        <v>5</v>
      </c>
      <c r="E190" s="16">
        <v>0</v>
      </c>
      <c r="F190" s="16">
        <v>0</v>
      </c>
      <c r="G190" s="16">
        <v>0</v>
      </c>
    </row>
    <row r="191" spans="1:7" x14ac:dyDescent="0.25">
      <c r="A191" s="2">
        <v>1</v>
      </c>
      <c r="B191" s="17">
        <v>5</v>
      </c>
      <c r="C191" s="17"/>
      <c r="D191" s="17">
        <v>5</v>
      </c>
      <c r="E191" s="16">
        <v>0</v>
      </c>
      <c r="F191" s="16">
        <v>0</v>
      </c>
      <c r="G191" s="16">
        <v>0</v>
      </c>
    </row>
    <row r="192" spans="1:7" x14ac:dyDescent="0.25">
      <c r="A192" s="2">
        <v>1</v>
      </c>
      <c r="B192" s="17">
        <v>6</v>
      </c>
      <c r="C192" s="17"/>
      <c r="D192" s="17">
        <v>5</v>
      </c>
      <c r="E192" s="16">
        <v>0</v>
      </c>
      <c r="F192" s="16">
        <v>0</v>
      </c>
      <c r="G192" s="16">
        <v>0</v>
      </c>
    </row>
    <row r="193" spans="1:7" x14ac:dyDescent="0.25">
      <c r="A193" s="2">
        <v>1</v>
      </c>
      <c r="B193" s="17">
        <v>7</v>
      </c>
      <c r="C193" s="17"/>
      <c r="D193" s="17">
        <v>5</v>
      </c>
      <c r="E193" s="16">
        <v>0</v>
      </c>
      <c r="F193" s="16">
        <v>0</v>
      </c>
      <c r="G193" s="16">
        <v>0</v>
      </c>
    </row>
    <row r="194" spans="1:7" x14ac:dyDescent="0.25">
      <c r="A194" s="2">
        <v>2</v>
      </c>
      <c r="B194" s="17">
        <v>2</v>
      </c>
      <c r="C194" s="17"/>
      <c r="D194" s="17">
        <v>5</v>
      </c>
      <c r="E194" s="16">
        <v>0</v>
      </c>
      <c r="F194" s="16">
        <v>0</v>
      </c>
      <c r="G194" s="16">
        <v>0</v>
      </c>
    </row>
    <row r="195" spans="1:7" x14ac:dyDescent="0.25">
      <c r="A195" s="2">
        <v>2</v>
      </c>
      <c r="B195" s="17">
        <v>3</v>
      </c>
      <c r="C195" s="17"/>
      <c r="D195" s="17">
        <v>5</v>
      </c>
      <c r="E195" s="16">
        <v>0</v>
      </c>
      <c r="F195" s="16">
        <v>0</v>
      </c>
      <c r="G195" s="16">
        <v>0</v>
      </c>
    </row>
    <row r="196" spans="1:7" x14ac:dyDescent="0.25">
      <c r="A196" s="2">
        <v>2</v>
      </c>
      <c r="B196" s="17">
        <v>4</v>
      </c>
      <c r="C196" s="17"/>
      <c r="D196" s="17">
        <v>5</v>
      </c>
      <c r="E196" s="16">
        <v>0</v>
      </c>
      <c r="F196" s="16">
        <v>0</v>
      </c>
      <c r="G196" s="16">
        <v>0</v>
      </c>
    </row>
    <row r="197" spans="1:7" x14ac:dyDescent="0.25">
      <c r="A197" s="2">
        <v>2</v>
      </c>
      <c r="B197" s="17">
        <v>5</v>
      </c>
      <c r="C197" s="17"/>
      <c r="D197" s="17">
        <v>5</v>
      </c>
      <c r="E197" s="16">
        <v>0</v>
      </c>
      <c r="F197" s="16">
        <v>0</v>
      </c>
      <c r="G197" s="16">
        <v>0</v>
      </c>
    </row>
    <row r="198" spans="1:7" x14ac:dyDescent="0.25">
      <c r="A198" s="2">
        <v>2</v>
      </c>
      <c r="B198" s="17">
        <v>6</v>
      </c>
      <c r="C198" s="17"/>
      <c r="D198" s="17">
        <v>5</v>
      </c>
      <c r="E198" s="16">
        <v>0</v>
      </c>
      <c r="F198" s="16">
        <v>0</v>
      </c>
      <c r="G198" s="16">
        <v>0</v>
      </c>
    </row>
    <row r="199" spans="1:7" x14ac:dyDescent="0.25">
      <c r="A199" s="2">
        <v>2</v>
      </c>
      <c r="B199" s="17">
        <v>7</v>
      </c>
      <c r="C199" s="17"/>
      <c r="D199" s="17">
        <v>5</v>
      </c>
      <c r="E199" s="16">
        <v>0</v>
      </c>
      <c r="F199" s="16">
        <v>0</v>
      </c>
      <c r="G199" s="16">
        <v>0</v>
      </c>
    </row>
    <row r="200" spans="1:7" x14ac:dyDescent="0.25">
      <c r="A200" s="2">
        <v>3</v>
      </c>
      <c r="B200" s="17">
        <v>2</v>
      </c>
      <c r="C200" s="17"/>
      <c r="D200" s="17">
        <v>5</v>
      </c>
      <c r="E200" s="16">
        <v>0</v>
      </c>
      <c r="F200" s="16">
        <v>0</v>
      </c>
      <c r="G200" s="16">
        <v>0</v>
      </c>
    </row>
    <row r="201" spans="1:7" x14ac:dyDescent="0.25">
      <c r="A201" s="2">
        <v>3</v>
      </c>
      <c r="B201" s="17">
        <v>3</v>
      </c>
      <c r="C201" s="17"/>
      <c r="D201" s="17">
        <v>5</v>
      </c>
      <c r="E201" s="16">
        <v>0</v>
      </c>
      <c r="F201" s="16">
        <v>0</v>
      </c>
      <c r="G201" s="16">
        <v>0</v>
      </c>
    </row>
    <row r="202" spans="1:7" x14ac:dyDescent="0.25">
      <c r="A202" s="2">
        <v>3</v>
      </c>
      <c r="B202" s="17">
        <v>4</v>
      </c>
      <c r="C202" s="17"/>
      <c r="D202" s="17">
        <v>5</v>
      </c>
      <c r="E202" s="16">
        <v>0</v>
      </c>
      <c r="F202" s="16">
        <v>0</v>
      </c>
      <c r="G202" s="16">
        <v>0</v>
      </c>
    </row>
    <row r="203" spans="1:7" x14ac:dyDescent="0.25">
      <c r="A203" s="2">
        <v>3</v>
      </c>
      <c r="B203" s="17">
        <v>5</v>
      </c>
      <c r="C203" s="17"/>
      <c r="D203" s="17">
        <v>5</v>
      </c>
      <c r="E203" s="16">
        <v>0</v>
      </c>
      <c r="F203" s="16">
        <v>0</v>
      </c>
      <c r="G203" s="16">
        <v>0</v>
      </c>
    </row>
    <row r="204" spans="1:7" x14ac:dyDescent="0.25">
      <c r="A204" s="2">
        <v>3</v>
      </c>
      <c r="B204" s="17">
        <v>6</v>
      </c>
      <c r="C204" s="17"/>
      <c r="D204" s="17">
        <v>5</v>
      </c>
      <c r="E204" s="16">
        <v>0</v>
      </c>
      <c r="F204" s="16">
        <v>0</v>
      </c>
      <c r="G204" s="16">
        <v>0</v>
      </c>
    </row>
    <row r="205" spans="1:7" x14ac:dyDescent="0.25">
      <c r="A205" s="2">
        <v>3</v>
      </c>
      <c r="B205" s="17">
        <v>7</v>
      </c>
      <c r="C205" s="17"/>
      <c r="D205" s="17">
        <v>5</v>
      </c>
      <c r="E205" s="16">
        <v>0</v>
      </c>
      <c r="F205" s="16">
        <v>0</v>
      </c>
      <c r="G205" s="16">
        <v>0</v>
      </c>
    </row>
    <row r="206" spans="1:7" x14ac:dyDescent="0.25">
      <c r="A206" s="2">
        <v>5</v>
      </c>
      <c r="B206" s="17">
        <v>2</v>
      </c>
      <c r="C206" s="17"/>
      <c r="D206" s="17">
        <v>5</v>
      </c>
      <c r="E206" s="16">
        <v>0</v>
      </c>
      <c r="F206" s="16">
        <v>0</v>
      </c>
      <c r="G206" s="16">
        <v>0</v>
      </c>
    </row>
    <row r="207" spans="1:7" x14ac:dyDescent="0.25">
      <c r="A207" s="2">
        <v>5</v>
      </c>
      <c r="B207" s="17">
        <v>3</v>
      </c>
      <c r="C207" s="17"/>
      <c r="D207" s="17">
        <v>5</v>
      </c>
      <c r="E207" s="16">
        <v>2.9345265266067198E-3</v>
      </c>
      <c r="F207" s="16">
        <v>1.4828818930801799</v>
      </c>
      <c r="G207" s="16">
        <v>70.580500000000001</v>
      </c>
    </row>
    <row r="208" spans="1:7" x14ac:dyDescent="0.25">
      <c r="A208" s="2">
        <v>5</v>
      </c>
      <c r="B208" s="17">
        <v>4</v>
      </c>
      <c r="C208" s="17"/>
      <c r="D208" s="17">
        <v>5</v>
      </c>
      <c r="E208" s="16">
        <v>3.2557578084765199E-2</v>
      </c>
      <c r="F208" s="16">
        <v>0.16247059530176899</v>
      </c>
      <c r="G208" s="16">
        <v>24.050999999999998</v>
      </c>
    </row>
    <row r="209" spans="1:8" x14ac:dyDescent="0.25">
      <c r="A209" s="2">
        <v>5</v>
      </c>
      <c r="B209" s="17">
        <v>5</v>
      </c>
      <c r="C209" s="17"/>
      <c r="D209" s="17">
        <v>5</v>
      </c>
      <c r="E209" s="16">
        <v>4.8693804688263301E-2</v>
      </c>
      <c r="F209" s="16">
        <v>1.0782383589237801</v>
      </c>
      <c r="G209" s="16">
        <v>49.593666666666699</v>
      </c>
    </row>
    <row r="210" spans="1:8" x14ac:dyDescent="0.25">
      <c r="A210" s="2">
        <v>5</v>
      </c>
      <c r="B210" s="17">
        <v>6</v>
      </c>
      <c r="C210" s="17"/>
      <c r="D210" s="17">
        <v>5</v>
      </c>
      <c r="E210" s="16">
        <v>0</v>
      </c>
      <c r="F210" s="16">
        <v>0</v>
      </c>
      <c r="G210" s="16">
        <v>0</v>
      </c>
    </row>
    <row r="211" spans="1:8" x14ac:dyDescent="0.25">
      <c r="A211" s="2">
        <v>5</v>
      </c>
      <c r="B211" s="17">
        <v>7</v>
      </c>
      <c r="C211" s="17"/>
      <c r="D211" s="17">
        <v>5</v>
      </c>
      <c r="E211" s="16">
        <v>0</v>
      </c>
      <c r="F211" s="16">
        <v>0</v>
      </c>
      <c r="G211" s="16">
        <v>0</v>
      </c>
    </row>
    <row r="212" spans="1:8" x14ac:dyDescent="0.25">
      <c r="A212" s="2">
        <v>6</v>
      </c>
      <c r="B212" s="17">
        <v>2</v>
      </c>
      <c r="C212" s="17"/>
      <c r="D212" s="17">
        <v>5</v>
      </c>
      <c r="E212" s="16">
        <v>0</v>
      </c>
      <c r="F212" s="16">
        <v>0</v>
      </c>
      <c r="G212" s="16">
        <v>0</v>
      </c>
    </row>
    <row r="213" spans="1:8" x14ac:dyDescent="0.25">
      <c r="A213" s="2">
        <v>6</v>
      </c>
      <c r="B213" s="17">
        <v>3</v>
      </c>
      <c r="C213" s="17"/>
      <c r="D213" s="17">
        <v>5</v>
      </c>
      <c r="E213" s="16">
        <v>3.4645843029283197E-4</v>
      </c>
      <c r="F213" s="32">
        <v>1.95</v>
      </c>
      <c r="G213" s="16">
        <v>1.58404558404558</v>
      </c>
      <c r="H213" s="31">
        <v>19.5</v>
      </c>
    </row>
    <row r="214" spans="1:8" x14ac:dyDescent="0.25">
      <c r="A214" s="2">
        <v>6</v>
      </c>
      <c r="B214" s="17">
        <v>4</v>
      </c>
      <c r="C214" s="17"/>
      <c r="D214" s="17">
        <v>5</v>
      </c>
      <c r="E214" s="16">
        <v>0</v>
      </c>
      <c r="F214" s="16">
        <v>0</v>
      </c>
      <c r="G214" s="16">
        <v>0</v>
      </c>
    </row>
    <row r="215" spans="1:8" x14ac:dyDescent="0.25">
      <c r="A215" s="2">
        <v>6</v>
      </c>
      <c r="B215" s="17">
        <v>5</v>
      </c>
      <c r="C215" s="17"/>
      <c r="D215" s="17">
        <v>5</v>
      </c>
      <c r="E215" s="16">
        <v>7.7043019305308796E-2</v>
      </c>
      <c r="F215" s="16">
        <v>0.21694593101248399</v>
      </c>
      <c r="G215" s="16">
        <v>27.5395</v>
      </c>
    </row>
    <row r="216" spans="1:8" x14ac:dyDescent="0.25">
      <c r="A216" s="2">
        <v>6</v>
      </c>
      <c r="B216" s="17">
        <v>6</v>
      </c>
      <c r="C216" s="17"/>
      <c r="D216" s="17">
        <v>5</v>
      </c>
      <c r="E216" s="16">
        <v>4.11074511408E-2</v>
      </c>
      <c r="F216" s="16">
        <v>0.35333992210438298</v>
      </c>
      <c r="G216" s="16">
        <v>89.203999999999994</v>
      </c>
    </row>
    <row r="217" spans="1:8" x14ac:dyDescent="0.25">
      <c r="A217" s="2">
        <v>6</v>
      </c>
      <c r="B217" s="17">
        <v>7</v>
      </c>
      <c r="C217" s="17"/>
      <c r="D217" s="17">
        <v>5</v>
      </c>
      <c r="E217" s="16">
        <v>0</v>
      </c>
      <c r="F217" s="16">
        <v>0</v>
      </c>
      <c r="G217" s="16">
        <v>0</v>
      </c>
    </row>
    <row r="218" spans="1:8" x14ac:dyDescent="0.25">
      <c r="A218" s="2">
        <v>7</v>
      </c>
      <c r="B218" s="17">
        <v>2</v>
      </c>
      <c r="C218" s="17"/>
      <c r="D218" s="17">
        <v>5</v>
      </c>
      <c r="E218" s="16">
        <v>0</v>
      </c>
      <c r="F218" s="16">
        <v>0</v>
      </c>
      <c r="G218" s="16">
        <v>0</v>
      </c>
    </row>
    <row r="219" spans="1:8" x14ac:dyDescent="0.25">
      <c r="A219" s="2">
        <v>7</v>
      </c>
      <c r="B219" s="17">
        <v>3</v>
      </c>
      <c r="C219" s="17"/>
      <c r="D219" s="17">
        <v>5</v>
      </c>
      <c r="E219" s="16">
        <v>0</v>
      </c>
      <c r="F219" s="16">
        <v>0</v>
      </c>
      <c r="G219" s="16">
        <v>0</v>
      </c>
    </row>
    <row r="220" spans="1:8" x14ac:dyDescent="0.25">
      <c r="A220" s="2">
        <v>7</v>
      </c>
      <c r="B220" s="17">
        <v>4</v>
      </c>
      <c r="C220" s="17"/>
      <c r="D220" s="17">
        <v>5</v>
      </c>
      <c r="E220" s="16">
        <v>0</v>
      </c>
      <c r="F220" s="16">
        <v>0</v>
      </c>
      <c r="G220" s="16">
        <v>0</v>
      </c>
    </row>
    <row r="221" spans="1:8" x14ac:dyDescent="0.25">
      <c r="A221" s="2">
        <v>7</v>
      </c>
      <c r="B221" s="17">
        <v>5</v>
      </c>
      <c r="C221" s="17"/>
      <c r="D221" s="17">
        <v>5</v>
      </c>
      <c r="E221" s="16">
        <v>0</v>
      </c>
      <c r="F221" s="16">
        <v>0</v>
      </c>
      <c r="G221" s="16">
        <v>0</v>
      </c>
    </row>
    <row r="222" spans="1:8" x14ac:dyDescent="0.25">
      <c r="A222" s="2">
        <v>7</v>
      </c>
      <c r="B222" s="17">
        <v>6</v>
      </c>
      <c r="C222" s="17"/>
      <c r="D222" s="17">
        <v>5</v>
      </c>
      <c r="E222" s="16">
        <v>6.4875022110769702E-3</v>
      </c>
      <c r="F222" s="16">
        <v>1.03976953375684</v>
      </c>
      <c r="G222" s="16">
        <v>62.511000000000003</v>
      </c>
    </row>
    <row r="223" spans="1:8" x14ac:dyDescent="0.25">
      <c r="A223" s="2">
        <v>7</v>
      </c>
      <c r="B223" s="17">
        <v>7</v>
      </c>
      <c r="C223" s="17"/>
      <c r="D223" s="17">
        <v>5</v>
      </c>
      <c r="E223" s="16">
        <v>0</v>
      </c>
      <c r="F223" s="16">
        <v>0</v>
      </c>
      <c r="G223" s="16">
        <v>0</v>
      </c>
    </row>
    <row r="224" spans="1:8" x14ac:dyDescent="0.25">
      <c r="A224" s="2">
        <v>8</v>
      </c>
      <c r="B224" s="17">
        <v>2</v>
      </c>
      <c r="C224" s="17"/>
      <c r="D224" s="17">
        <v>5</v>
      </c>
      <c r="E224" s="16">
        <v>0</v>
      </c>
      <c r="F224" s="16">
        <v>0</v>
      </c>
      <c r="G224" s="16">
        <v>0</v>
      </c>
    </row>
    <row r="225" spans="1:7" x14ac:dyDescent="0.25">
      <c r="A225" s="2">
        <v>8</v>
      </c>
      <c r="B225" s="17">
        <v>3</v>
      </c>
      <c r="C225" s="17"/>
      <c r="D225" s="17">
        <v>5</v>
      </c>
      <c r="E225" s="16">
        <v>7.4289703704729501E-3</v>
      </c>
      <c r="F225" s="16">
        <v>0.25216297623543799</v>
      </c>
      <c r="G225" s="16">
        <v>70.903000000000006</v>
      </c>
    </row>
    <row r="226" spans="1:7" x14ac:dyDescent="0.25">
      <c r="A226" s="2">
        <v>8</v>
      </c>
      <c r="B226" s="17">
        <v>4</v>
      </c>
      <c r="C226" s="17"/>
      <c r="D226" s="17">
        <v>5</v>
      </c>
      <c r="E226" s="16">
        <v>0</v>
      </c>
      <c r="F226" s="16">
        <v>0</v>
      </c>
      <c r="G226" s="16">
        <v>0</v>
      </c>
    </row>
    <row r="227" spans="1:7" x14ac:dyDescent="0.25">
      <c r="A227" s="2">
        <v>8</v>
      </c>
      <c r="B227" s="17">
        <v>5</v>
      </c>
      <c r="C227" s="17"/>
      <c r="D227" s="17">
        <v>5</v>
      </c>
      <c r="E227" s="16">
        <v>0</v>
      </c>
      <c r="F227" s="16">
        <v>0</v>
      </c>
      <c r="G227" s="16">
        <v>0</v>
      </c>
    </row>
    <row r="228" spans="1:7" x14ac:dyDescent="0.25">
      <c r="A228" s="2">
        <v>8</v>
      </c>
      <c r="B228" s="17">
        <v>6</v>
      </c>
      <c r="C228" s="17"/>
      <c r="D228" s="17">
        <v>5</v>
      </c>
      <c r="E228" s="16">
        <v>0</v>
      </c>
      <c r="F228" s="16">
        <v>0</v>
      </c>
      <c r="G228" s="16">
        <v>0</v>
      </c>
    </row>
    <row r="229" spans="1:7" x14ac:dyDescent="0.25">
      <c r="A229" s="2">
        <v>8</v>
      </c>
      <c r="B229" s="17">
        <v>7</v>
      </c>
      <c r="C229" s="17"/>
      <c r="D229" s="17">
        <v>5</v>
      </c>
      <c r="E229" s="16">
        <v>0</v>
      </c>
      <c r="F229" s="16">
        <v>0</v>
      </c>
      <c r="G229" s="16">
        <v>0</v>
      </c>
    </row>
    <row r="230" spans="1:7" x14ac:dyDescent="0.25">
      <c r="A230" s="2">
        <v>1</v>
      </c>
      <c r="B230" s="17">
        <v>2</v>
      </c>
      <c r="C230" s="17"/>
      <c r="D230" s="17">
        <v>5</v>
      </c>
      <c r="E230" s="16">
        <v>0</v>
      </c>
      <c r="F230" s="16">
        <v>0</v>
      </c>
      <c r="G230" s="16">
        <v>0</v>
      </c>
    </row>
    <row r="231" spans="1:7" x14ac:dyDescent="0.25">
      <c r="A231" s="2">
        <v>1</v>
      </c>
      <c r="B231" s="17">
        <v>3</v>
      </c>
      <c r="C231" s="17"/>
      <c r="D231" s="17">
        <v>5</v>
      </c>
      <c r="E231" s="16">
        <v>5.1684360788282005E-4</v>
      </c>
      <c r="F231" s="16">
        <v>1.60009671982306</v>
      </c>
      <c r="G231" s="16">
        <v>32.448999999999998</v>
      </c>
    </row>
    <row r="232" spans="1:7" x14ac:dyDescent="0.25">
      <c r="A232" s="2">
        <v>1</v>
      </c>
      <c r="B232" s="17">
        <v>4</v>
      </c>
      <c r="C232" s="17"/>
      <c r="D232" s="17">
        <v>5</v>
      </c>
      <c r="E232" s="16">
        <v>2.05939765062062E-3</v>
      </c>
      <c r="F232" s="16">
        <v>1.09690756866454</v>
      </c>
      <c r="G232" s="16">
        <v>7.0225</v>
      </c>
    </row>
    <row r="233" spans="1:7" x14ac:dyDescent="0.25">
      <c r="A233" s="2">
        <v>1</v>
      </c>
      <c r="B233" s="17">
        <v>5</v>
      </c>
      <c r="C233" s="17"/>
      <c r="D233" s="17">
        <v>5</v>
      </c>
      <c r="E233" s="16">
        <v>5.0874782183455399E-3</v>
      </c>
      <c r="F233" s="16">
        <v>1.2147459349791001</v>
      </c>
      <c r="G233" s="16">
        <v>12.239750000000001</v>
      </c>
    </row>
    <row r="234" spans="1:7" x14ac:dyDescent="0.25">
      <c r="A234" s="2">
        <v>1</v>
      </c>
      <c r="B234" s="17">
        <v>6</v>
      </c>
      <c r="C234" s="17"/>
      <c r="D234" s="17">
        <v>5</v>
      </c>
      <c r="E234" s="16">
        <v>1.0943939120529E-2</v>
      </c>
      <c r="F234" s="16">
        <v>1.29838751670562</v>
      </c>
      <c r="G234" s="16">
        <v>35.534199999999998</v>
      </c>
    </row>
    <row r="235" spans="1:7" x14ac:dyDescent="0.25">
      <c r="A235" s="2">
        <v>1</v>
      </c>
      <c r="B235" s="17">
        <v>7</v>
      </c>
      <c r="C235" s="17"/>
      <c r="D235" s="17">
        <v>5</v>
      </c>
      <c r="E235" s="16">
        <v>0</v>
      </c>
      <c r="F235" s="16">
        <v>0</v>
      </c>
      <c r="G235" s="16">
        <v>0</v>
      </c>
    </row>
    <row r="236" spans="1:7" x14ac:dyDescent="0.25">
      <c r="A236" s="2">
        <v>2</v>
      </c>
      <c r="B236" s="17">
        <v>2</v>
      </c>
      <c r="C236" s="17"/>
      <c r="D236" s="17">
        <v>5</v>
      </c>
      <c r="E236" s="16">
        <v>0</v>
      </c>
      <c r="F236" s="16">
        <v>0</v>
      </c>
      <c r="G236" s="16">
        <v>0</v>
      </c>
    </row>
    <row r="237" spans="1:7" x14ac:dyDescent="0.25">
      <c r="A237" s="2">
        <v>2</v>
      </c>
      <c r="B237" s="17">
        <v>3</v>
      </c>
      <c r="C237" s="17"/>
      <c r="D237" s="17">
        <v>5</v>
      </c>
      <c r="E237" s="16">
        <v>0</v>
      </c>
      <c r="F237" s="16">
        <v>0</v>
      </c>
      <c r="G237" s="16">
        <v>0</v>
      </c>
    </row>
    <row r="238" spans="1:7" x14ac:dyDescent="0.25">
      <c r="A238" s="2">
        <v>2</v>
      </c>
      <c r="B238" s="17">
        <v>4</v>
      </c>
      <c r="C238" s="17"/>
      <c r="D238" s="17">
        <v>5</v>
      </c>
      <c r="E238" s="16">
        <v>0</v>
      </c>
      <c r="F238" s="16">
        <v>0</v>
      </c>
      <c r="G238" s="16">
        <v>0</v>
      </c>
    </row>
    <row r="239" spans="1:7" x14ac:dyDescent="0.25">
      <c r="A239" s="2">
        <v>2</v>
      </c>
      <c r="B239" s="17">
        <v>5</v>
      </c>
      <c r="C239" s="17"/>
      <c r="D239" s="17">
        <v>5</v>
      </c>
      <c r="E239" s="16">
        <v>2.2698029390982599E-2</v>
      </c>
      <c r="F239" s="16">
        <v>0.25991747974819501</v>
      </c>
      <c r="G239" s="16">
        <v>35.92</v>
      </c>
    </row>
    <row r="240" spans="1:7" x14ac:dyDescent="0.25">
      <c r="A240" s="2">
        <v>2</v>
      </c>
      <c r="B240" s="17">
        <v>6</v>
      </c>
      <c r="C240" s="17"/>
      <c r="D240" s="17">
        <v>5</v>
      </c>
      <c r="E240" s="16">
        <v>0</v>
      </c>
      <c r="F240" s="16">
        <v>0</v>
      </c>
      <c r="G240" s="16">
        <v>0</v>
      </c>
    </row>
    <row r="241" spans="1:7" x14ac:dyDescent="0.25">
      <c r="A241" s="2">
        <v>2</v>
      </c>
      <c r="B241" s="17">
        <v>7</v>
      </c>
      <c r="C241" s="17"/>
      <c r="D241" s="17">
        <v>5</v>
      </c>
      <c r="E241" s="16">
        <v>0</v>
      </c>
      <c r="F241" s="16">
        <v>0</v>
      </c>
      <c r="G241" s="16">
        <v>0</v>
      </c>
    </row>
    <row r="242" spans="1:7" x14ac:dyDescent="0.25">
      <c r="A242" s="2">
        <v>3</v>
      </c>
      <c r="B242" s="17">
        <v>2</v>
      </c>
      <c r="C242" s="17"/>
      <c r="D242" s="17">
        <v>5</v>
      </c>
      <c r="E242" s="16">
        <v>0</v>
      </c>
      <c r="F242" s="16">
        <v>0</v>
      </c>
      <c r="G242" s="16">
        <v>0</v>
      </c>
    </row>
    <row r="243" spans="1:7" x14ac:dyDescent="0.25">
      <c r="A243" s="2">
        <v>3</v>
      </c>
      <c r="B243" s="17">
        <v>3</v>
      </c>
      <c r="C243" s="17"/>
      <c r="D243" s="17">
        <v>5</v>
      </c>
      <c r="E243" s="16">
        <v>0</v>
      </c>
      <c r="F243" s="16">
        <v>0</v>
      </c>
      <c r="G243" s="16">
        <v>0</v>
      </c>
    </row>
    <row r="244" spans="1:7" x14ac:dyDescent="0.25">
      <c r="A244" s="2">
        <v>3</v>
      </c>
      <c r="B244" s="17">
        <v>4</v>
      </c>
      <c r="C244" s="17"/>
      <c r="D244" s="17">
        <v>5</v>
      </c>
      <c r="E244" s="16">
        <v>7.4009686805007701E-4</v>
      </c>
      <c r="F244" s="16">
        <v>1.6762907365550299</v>
      </c>
      <c r="G244" s="16">
        <v>14.0145</v>
      </c>
    </row>
    <row r="245" spans="1:7" x14ac:dyDescent="0.25">
      <c r="A245" s="2">
        <v>3</v>
      </c>
      <c r="B245" s="17">
        <v>5</v>
      </c>
      <c r="C245" s="17"/>
      <c r="D245" s="17">
        <v>5</v>
      </c>
      <c r="E245" s="16">
        <v>8.7431126213992696E-2</v>
      </c>
      <c r="F245" s="24">
        <v>0.840494196843103</v>
      </c>
      <c r="G245" s="16">
        <v>17.263187500000001</v>
      </c>
    </row>
    <row r="246" spans="1:7" x14ac:dyDescent="0.25">
      <c r="A246" s="2">
        <v>3</v>
      </c>
      <c r="B246" s="17">
        <v>6</v>
      </c>
      <c r="C246" s="17"/>
      <c r="D246" s="17">
        <v>5</v>
      </c>
      <c r="E246" s="16">
        <v>3.1808470638807498E-2</v>
      </c>
      <c r="F246" s="16">
        <v>0.67253286274632296</v>
      </c>
      <c r="G246" s="16">
        <v>35.290500000000002</v>
      </c>
    </row>
    <row r="247" spans="1:7" x14ac:dyDescent="0.25">
      <c r="A247" s="2">
        <v>3</v>
      </c>
      <c r="B247" s="17">
        <v>7</v>
      </c>
      <c r="C247" s="17"/>
      <c r="D247" s="17">
        <v>5</v>
      </c>
      <c r="E247" s="16">
        <v>0</v>
      </c>
      <c r="F247" s="16">
        <v>0</v>
      </c>
      <c r="G247" s="16">
        <v>0</v>
      </c>
    </row>
    <row r="248" spans="1:7" x14ac:dyDescent="0.25">
      <c r="A248" s="2">
        <v>5</v>
      </c>
      <c r="B248" s="17">
        <v>2</v>
      </c>
      <c r="C248" s="17"/>
      <c r="D248" s="17">
        <v>5</v>
      </c>
      <c r="E248" s="16">
        <v>0</v>
      </c>
      <c r="F248" s="16">
        <v>0</v>
      </c>
      <c r="G248" s="16">
        <v>0</v>
      </c>
    </row>
    <row r="249" spans="1:7" x14ac:dyDescent="0.25">
      <c r="A249" s="2">
        <v>5</v>
      </c>
      <c r="B249" s="17">
        <v>3</v>
      </c>
      <c r="C249" s="17"/>
      <c r="D249" s="17">
        <v>5</v>
      </c>
      <c r="E249" s="16">
        <v>4.7172335975036797E-3</v>
      </c>
      <c r="F249" s="16">
        <v>1.5113879539799</v>
      </c>
      <c r="G249" s="16">
        <v>283.16500000000002</v>
      </c>
    </row>
    <row r="250" spans="1:7" x14ac:dyDescent="0.25">
      <c r="A250" s="2">
        <v>5</v>
      </c>
      <c r="B250" s="17">
        <v>4</v>
      </c>
      <c r="C250" s="17"/>
      <c r="D250" s="17">
        <v>5</v>
      </c>
      <c r="E250" s="16">
        <v>1.3869934848000001E-3</v>
      </c>
      <c r="F250" s="16">
        <v>1.2730192302896</v>
      </c>
      <c r="G250" s="16">
        <v>10.064500000000001</v>
      </c>
    </row>
    <row r="251" spans="1:7" x14ac:dyDescent="0.25">
      <c r="A251" s="2">
        <v>5</v>
      </c>
      <c r="B251" s="17">
        <v>5</v>
      </c>
      <c r="C251" s="17"/>
      <c r="D251" s="17">
        <v>5</v>
      </c>
      <c r="E251" s="16">
        <v>0.15432168407142599</v>
      </c>
      <c r="F251" s="16">
        <v>0.91938812202791498</v>
      </c>
      <c r="G251" s="16">
        <v>37.201433333333298</v>
      </c>
    </row>
    <row r="252" spans="1:7" x14ac:dyDescent="0.25">
      <c r="A252" s="2">
        <v>5</v>
      </c>
      <c r="B252" s="17">
        <v>6</v>
      </c>
      <c r="C252" s="17"/>
      <c r="D252" s="17">
        <v>5</v>
      </c>
      <c r="E252" s="16">
        <v>3.03575660493955E-3</v>
      </c>
      <c r="F252" s="16">
        <v>1.00271443348867</v>
      </c>
      <c r="G252" s="16">
        <v>23.936</v>
      </c>
    </row>
    <row r="253" spans="1:7" x14ac:dyDescent="0.25">
      <c r="A253" s="2">
        <v>5</v>
      </c>
      <c r="B253" s="17">
        <v>7</v>
      </c>
      <c r="C253" s="17"/>
      <c r="D253" s="17">
        <v>5</v>
      </c>
      <c r="E253" s="16">
        <v>0.14224368447219701</v>
      </c>
      <c r="F253" s="16">
        <v>0.13361243486393801</v>
      </c>
      <c r="G253" s="16">
        <v>44.905999999999999</v>
      </c>
    </row>
    <row r="254" spans="1:7" x14ac:dyDescent="0.25">
      <c r="A254" s="2">
        <v>6</v>
      </c>
      <c r="B254" s="17">
        <v>2</v>
      </c>
      <c r="C254" s="17"/>
      <c r="D254" s="17">
        <v>5</v>
      </c>
      <c r="E254" s="16">
        <v>0</v>
      </c>
      <c r="F254" s="16">
        <v>0</v>
      </c>
      <c r="G254" s="16">
        <v>0</v>
      </c>
    </row>
    <row r="255" spans="1:7" x14ac:dyDescent="0.25">
      <c r="A255" s="2">
        <v>6</v>
      </c>
      <c r="B255" s="17">
        <v>3</v>
      </c>
      <c r="C255" s="17"/>
      <c r="D255" s="17">
        <v>5</v>
      </c>
      <c r="E255" s="16">
        <v>1.72720244833609E-2</v>
      </c>
      <c r="F255" s="16">
        <v>1.77994824528413</v>
      </c>
      <c r="G255" s="31">
        <v>1449.2829999999999</v>
      </c>
    </row>
    <row r="256" spans="1:7" x14ac:dyDescent="0.25">
      <c r="A256" s="2">
        <v>6</v>
      </c>
      <c r="B256" s="17">
        <v>4</v>
      </c>
      <c r="C256" s="17"/>
      <c r="D256" s="17">
        <v>5</v>
      </c>
      <c r="E256" s="16">
        <v>0.10575760675437</v>
      </c>
      <c r="F256" s="16">
        <v>0.55032153756870905</v>
      </c>
      <c r="G256" s="16">
        <v>47.2871666666667</v>
      </c>
    </row>
    <row r="257" spans="1:7" x14ac:dyDescent="0.25">
      <c r="A257" s="2">
        <v>6</v>
      </c>
      <c r="B257" s="17">
        <v>5</v>
      </c>
      <c r="C257" s="17"/>
      <c r="D257" s="17">
        <v>5</v>
      </c>
      <c r="E257" s="16">
        <v>3.38630974196917E-2</v>
      </c>
      <c r="F257" s="16">
        <v>0.37540915969087502</v>
      </c>
      <c r="G257" s="16">
        <v>16.3385</v>
      </c>
    </row>
    <row r="258" spans="1:7" x14ac:dyDescent="0.25">
      <c r="A258" s="2">
        <v>6</v>
      </c>
      <c r="B258" s="17">
        <v>6</v>
      </c>
      <c r="C258" s="17"/>
      <c r="D258" s="17">
        <v>5</v>
      </c>
      <c r="E258" s="16">
        <v>2.4911681938215201E-2</v>
      </c>
      <c r="F258" s="16">
        <v>0.73376839110237901</v>
      </c>
      <c r="G258" s="16">
        <v>66.899333333333303</v>
      </c>
    </row>
    <row r="259" spans="1:7" x14ac:dyDescent="0.25">
      <c r="A259" s="2">
        <v>6</v>
      </c>
      <c r="B259" s="17">
        <v>7</v>
      </c>
      <c r="C259" s="17"/>
      <c r="D259" s="17">
        <v>5</v>
      </c>
      <c r="E259" s="16">
        <v>0</v>
      </c>
      <c r="F259" s="16">
        <v>0</v>
      </c>
      <c r="G259" s="16">
        <v>0</v>
      </c>
    </row>
    <row r="260" spans="1:7" x14ac:dyDescent="0.25">
      <c r="A260" s="2">
        <v>7</v>
      </c>
      <c r="B260" s="17">
        <v>2</v>
      </c>
      <c r="C260" s="17"/>
      <c r="D260" s="17">
        <v>5</v>
      </c>
      <c r="E260" s="16">
        <v>0</v>
      </c>
      <c r="F260" s="16">
        <v>0</v>
      </c>
      <c r="G260" s="16">
        <v>0</v>
      </c>
    </row>
    <row r="261" spans="1:7" x14ac:dyDescent="0.25">
      <c r="A261" s="2">
        <v>7</v>
      </c>
      <c r="B261" s="17">
        <v>3</v>
      </c>
      <c r="C261" s="17"/>
      <c r="D261" s="17">
        <v>5</v>
      </c>
      <c r="E261" s="16">
        <v>1.1039304455332201E-3</v>
      </c>
      <c r="F261" s="16">
        <v>1.80015952968073</v>
      </c>
      <c r="G261" s="16">
        <v>92.63</v>
      </c>
    </row>
    <row r="262" spans="1:7" x14ac:dyDescent="0.25">
      <c r="A262" s="2">
        <v>7</v>
      </c>
      <c r="B262" s="17">
        <v>4</v>
      </c>
      <c r="C262" s="17"/>
      <c r="D262" s="17">
        <v>5</v>
      </c>
      <c r="E262" s="16">
        <v>1.3730383291885801E-2</v>
      </c>
      <c r="F262" s="16">
        <v>0.17636351801125899</v>
      </c>
      <c r="G262" s="16">
        <v>23.1</v>
      </c>
    </row>
    <row r="263" spans="1:7" x14ac:dyDescent="0.25">
      <c r="A263" s="2">
        <v>7</v>
      </c>
      <c r="B263" s="17">
        <v>5</v>
      </c>
      <c r="C263" s="17"/>
      <c r="D263" s="17">
        <v>5</v>
      </c>
      <c r="E263" s="16">
        <v>0</v>
      </c>
      <c r="F263" s="16">
        <v>0</v>
      </c>
      <c r="G263" s="16">
        <v>0</v>
      </c>
    </row>
    <row r="264" spans="1:7" x14ac:dyDescent="0.25">
      <c r="A264" s="2">
        <v>7</v>
      </c>
      <c r="B264" s="17">
        <v>6</v>
      </c>
      <c r="C264" s="17"/>
      <c r="D264" s="17">
        <v>5</v>
      </c>
      <c r="E264" s="16">
        <v>4.3175174633956603E-3</v>
      </c>
      <c r="F264" s="16">
        <v>1.0915694519333501</v>
      </c>
      <c r="G264" s="16">
        <v>26.034749999999999</v>
      </c>
    </row>
    <row r="265" spans="1:7" x14ac:dyDescent="0.25">
      <c r="A265" s="2">
        <v>7</v>
      </c>
      <c r="B265" s="17">
        <v>7</v>
      </c>
      <c r="C265" s="17"/>
      <c r="D265" s="17">
        <v>5</v>
      </c>
      <c r="E265" s="16">
        <v>0</v>
      </c>
      <c r="F265" s="16">
        <v>0</v>
      </c>
      <c r="G265" s="16">
        <v>0</v>
      </c>
    </row>
    <row r="266" spans="1:7" x14ac:dyDescent="0.25">
      <c r="A266" s="2">
        <v>8</v>
      </c>
      <c r="B266" s="17">
        <v>2</v>
      </c>
      <c r="C266" s="17"/>
      <c r="D266" s="17">
        <v>5</v>
      </c>
      <c r="E266" s="16">
        <v>0</v>
      </c>
      <c r="F266" s="16">
        <v>0</v>
      </c>
      <c r="G266" s="16">
        <v>0</v>
      </c>
    </row>
    <row r="267" spans="1:7" x14ac:dyDescent="0.25">
      <c r="A267" s="2">
        <v>8</v>
      </c>
      <c r="B267" s="17">
        <v>3</v>
      </c>
      <c r="C267" s="17"/>
      <c r="D267" s="17">
        <v>5</v>
      </c>
      <c r="E267" s="16">
        <v>0</v>
      </c>
      <c r="F267" s="16">
        <v>0</v>
      </c>
      <c r="G267" s="16">
        <v>0</v>
      </c>
    </row>
    <row r="268" spans="1:7" x14ac:dyDescent="0.25">
      <c r="A268" s="2">
        <v>8</v>
      </c>
      <c r="B268" s="17">
        <v>4</v>
      </c>
      <c r="C268" s="17"/>
      <c r="D268" s="17">
        <v>5</v>
      </c>
      <c r="E268" s="16">
        <v>0</v>
      </c>
      <c r="F268" s="16">
        <v>0</v>
      </c>
      <c r="G268" s="16">
        <v>0</v>
      </c>
    </row>
    <row r="269" spans="1:7" x14ac:dyDescent="0.25">
      <c r="A269" s="2">
        <v>8</v>
      </c>
      <c r="B269" s="17">
        <v>5</v>
      </c>
      <c r="C269" s="17"/>
      <c r="D269" s="17">
        <v>5</v>
      </c>
      <c r="E269" s="16">
        <v>0</v>
      </c>
      <c r="F269" s="16">
        <v>0</v>
      </c>
      <c r="G269" s="16">
        <v>0</v>
      </c>
    </row>
    <row r="270" spans="1:7" x14ac:dyDescent="0.25">
      <c r="A270" s="2">
        <v>8</v>
      </c>
      <c r="B270" s="17">
        <v>6</v>
      </c>
      <c r="C270" s="17"/>
      <c r="D270" s="17">
        <v>5</v>
      </c>
      <c r="E270" s="16">
        <v>0</v>
      </c>
      <c r="F270" s="16">
        <v>0</v>
      </c>
      <c r="G270" s="16">
        <v>0</v>
      </c>
    </row>
    <row r="271" spans="1:7" x14ac:dyDescent="0.25">
      <c r="A271" s="2">
        <v>8</v>
      </c>
      <c r="B271" s="17">
        <v>7</v>
      </c>
      <c r="C271" s="17"/>
      <c r="D271" s="17">
        <v>5</v>
      </c>
      <c r="E271" s="16">
        <v>0</v>
      </c>
      <c r="F271" s="16">
        <v>0</v>
      </c>
      <c r="G271" s="16">
        <v>0</v>
      </c>
    </row>
    <row r="272" spans="1:7" x14ac:dyDescent="0.25">
      <c r="A272" s="2">
        <v>1</v>
      </c>
      <c r="B272" s="17">
        <v>2</v>
      </c>
      <c r="C272" s="17"/>
      <c r="D272" s="17">
        <v>5</v>
      </c>
      <c r="E272" s="16">
        <v>0</v>
      </c>
      <c r="F272" s="16">
        <v>0</v>
      </c>
      <c r="G272" s="16">
        <v>0</v>
      </c>
    </row>
    <row r="273" spans="1:7" x14ac:dyDescent="0.25">
      <c r="A273" s="2">
        <v>1</v>
      </c>
      <c r="B273" s="17">
        <v>3</v>
      </c>
      <c r="C273" s="17"/>
      <c r="D273" s="17">
        <v>5</v>
      </c>
      <c r="E273" s="16">
        <v>0</v>
      </c>
      <c r="F273" s="16">
        <v>0</v>
      </c>
      <c r="G273" s="16">
        <v>0</v>
      </c>
    </row>
    <row r="274" spans="1:7" x14ac:dyDescent="0.25">
      <c r="A274" s="2">
        <v>1</v>
      </c>
      <c r="B274" s="17">
        <v>4</v>
      </c>
      <c r="C274" s="17"/>
      <c r="D274" s="17">
        <v>5</v>
      </c>
      <c r="E274" s="16">
        <v>0</v>
      </c>
      <c r="F274" s="16">
        <v>0</v>
      </c>
      <c r="G274" s="16">
        <v>0</v>
      </c>
    </row>
    <row r="275" spans="1:7" x14ac:dyDescent="0.25">
      <c r="A275" s="2">
        <v>1</v>
      </c>
      <c r="B275" s="17">
        <v>5</v>
      </c>
      <c r="C275" s="17"/>
      <c r="D275" s="17">
        <v>5</v>
      </c>
      <c r="E275" s="16">
        <v>1.6446866886012199E-2</v>
      </c>
      <c r="F275" s="16">
        <v>0.27426063902728898</v>
      </c>
      <c r="G275" s="16">
        <v>21.876999999999999</v>
      </c>
    </row>
    <row r="276" spans="1:7" x14ac:dyDescent="0.25">
      <c r="A276" s="2">
        <v>1</v>
      </c>
      <c r="B276" s="17">
        <v>6</v>
      </c>
      <c r="C276" s="17"/>
      <c r="D276" s="17">
        <v>5</v>
      </c>
      <c r="E276" s="16">
        <v>1.0669579272000001E-2</v>
      </c>
      <c r="F276" s="24">
        <v>0.76111166832146104</v>
      </c>
      <c r="G276" s="16">
        <v>67.611999999999995</v>
      </c>
    </row>
    <row r="277" spans="1:7" x14ac:dyDescent="0.25">
      <c r="A277" s="2">
        <v>1</v>
      </c>
      <c r="B277" s="17">
        <v>7</v>
      </c>
      <c r="C277" s="17"/>
      <c r="D277" s="17">
        <v>5</v>
      </c>
      <c r="E277" s="16">
        <v>0</v>
      </c>
      <c r="F277" s="16">
        <v>0</v>
      </c>
      <c r="G277" s="16">
        <v>0</v>
      </c>
    </row>
    <row r="278" spans="1:7" x14ac:dyDescent="0.25">
      <c r="A278" s="2">
        <v>2</v>
      </c>
      <c r="B278" s="17">
        <v>2</v>
      </c>
      <c r="C278" s="17"/>
      <c r="D278" s="17">
        <v>5</v>
      </c>
      <c r="E278" s="16">
        <v>0</v>
      </c>
      <c r="F278" s="16">
        <v>0</v>
      </c>
      <c r="G278" s="16">
        <v>0</v>
      </c>
    </row>
    <row r="279" spans="1:7" x14ac:dyDescent="0.25">
      <c r="A279" s="2">
        <v>2</v>
      </c>
      <c r="B279" s="17">
        <v>3</v>
      </c>
      <c r="C279" s="17"/>
      <c r="D279" s="17">
        <v>5</v>
      </c>
      <c r="E279" s="16">
        <v>6.0259133237068E-4</v>
      </c>
      <c r="F279" s="16">
        <v>1.8181228675914001</v>
      </c>
      <c r="G279" s="16">
        <v>50.563000000000002</v>
      </c>
    </row>
    <row r="280" spans="1:7" x14ac:dyDescent="0.25">
      <c r="A280" s="2">
        <v>2</v>
      </c>
      <c r="B280" s="17">
        <v>4</v>
      </c>
      <c r="C280" s="17"/>
      <c r="D280" s="17">
        <v>5</v>
      </c>
      <c r="E280" s="16">
        <v>0.11615282597774999</v>
      </c>
      <c r="F280" s="16">
        <v>1.1148216324009701</v>
      </c>
      <c r="G280" s="16">
        <v>18.5619333333333</v>
      </c>
    </row>
    <row r="281" spans="1:7" x14ac:dyDescent="0.25">
      <c r="A281" s="2">
        <v>2</v>
      </c>
      <c r="B281" s="17">
        <v>5</v>
      </c>
      <c r="C281" s="17"/>
      <c r="D281" s="17">
        <v>5</v>
      </c>
      <c r="E281" s="16">
        <v>0.70851721609930196</v>
      </c>
      <c r="F281" s="16">
        <v>0.44988681293984301</v>
      </c>
      <c r="G281" s="16">
        <v>25.591625000000001</v>
      </c>
    </row>
    <row r="282" spans="1:7" x14ac:dyDescent="0.25">
      <c r="A282" s="2">
        <v>2</v>
      </c>
      <c r="B282" s="17">
        <v>6</v>
      </c>
      <c r="C282" s="17"/>
      <c r="D282" s="17">
        <v>5</v>
      </c>
      <c r="E282" s="16">
        <v>3.89330542429202E-3</v>
      </c>
      <c r="F282" s="16">
        <v>1.42154805145091</v>
      </c>
      <c r="G282" s="16">
        <v>31.171333333333301</v>
      </c>
    </row>
    <row r="283" spans="1:7" x14ac:dyDescent="0.25">
      <c r="A283" s="2">
        <v>2</v>
      </c>
      <c r="B283" s="17">
        <v>7</v>
      </c>
      <c r="C283" s="17"/>
      <c r="D283" s="17">
        <v>5</v>
      </c>
      <c r="E283" s="16">
        <v>7.7582364627660605E-2</v>
      </c>
      <c r="F283" s="16">
        <v>0.16353229762878199</v>
      </c>
      <c r="G283" s="16">
        <v>36.69</v>
      </c>
    </row>
    <row r="284" spans="1:7" x14ac:dyDescent="0.25">
      <c r="A284" s="2">
        <v>3</v>
      </c>
      <c r="B284" s="17">
        <v>2</v>
      </c>
      <c r="C284" s="17"/>
      <c r="D284" s="17">
        <v>5</v>
      </c>
      <c r="E284" s="16">
        <v>0</v>
      </c>
      <c r="F284" s="16">
        <v>0</v>
      </c>
      <c r="G284" s="16">
        <v>0</v>
      </c>
    </row>
    <row r="285" spans="1:7" x14ac:dyDescent="0.25">
      <c r="A285" s="2">
        <v>3</v>
      </c>
      <c r="B285" s="17">
        <v>3</v>
      </c>
      <c r="C285" s="17"/>
      <c r="D285" s="17">
        <v>5</v>
      </c>
      <c r="E285" s="16">
        <v>0</v>
      </c>
      <c r="F285" s="16">
        <v>0</v>
      </c>
      <c r="G285" s="16">
        <v>0</v>
      </c>
    </row>
    <row r="286" spans="1:7" x14ac:dyDescent="0.25">
      <c r="A286" s="2">
        <v>3</v>
      </c>
      <c r="B286" s="17">
        <v>4</v>
      </c>
      <c r="C286" s="17"/>
      <c r="D286" s="17">
        <v>5</v>
      </c>
      <c r="E286" s="16">
        <v>0</v>
      </c>
      <c r="F286" s="16">
        <v>0</v>
      </c>
      <c r="G286" s="16">
        <v>0</v>
      </c>
    </row>
    <row r="287" spans="1:7" x14ac:dyDescent="0.25">
      <c r="A287" s="2">
        <v>3</v>
      </c>
      <c r="B287" s="17">
        <v>5</v>
      </c>
      <c r="C287" s="17"/>
      <c r="D287" s="17">
        <v>5</v>
      </c>
      <c r="E287" s="16">
        <v>0.122756424861396</v>
      </c>
      <c r="F287" s="16">
        <v>0.30087378920688901</v>
      </c>
      <c r="G287" s="16">
        <v>26.629124999999998</v>
      </c>
    </row>
    <row r="288" spans="1:7" x14ac:dyDescent="0.25">
      <c r="A288" s="2">
        <v>3</v>
      </c>
      <c r="B288" s="17">
        <v>6</v>
      </c>
      <c r="C288" s="17"/>
      <c r="D288" s="17">
        <v>5</v>
      </c>
      <c r="E288" s="16">
        <v>2.1550108296140999E-2</v>
      </c>
      <c r="F288" s="16">
        <v>0.73024339214507195</v>
      </c>
      <c r="G288" s="16">
        <v>55.7246666666667</v>
      </c>
    </row>
    <row r="289" spans="1:7" x14ac:dyDescent="0.25">
      <c r="A289" s="2">
        <v>3</v>
      </c>
      <c r="B289" s="17">
        <v>7</v>
      </c>
      <c r="C289" s="17"/>
      <c r="D289" s="17">
        <v>5</v>
      </c>
      <c r="E289" s="16">
        <v>0</v>
      </c>
      <c r="F289" s="16">
        <v>0</v>
      </c>
      <c r="G289" s="16">
        <v>0</v>
      </c>
    </row>
    <row r="290" spans="1:7" x14ac:dyDescent="0.25">
      <c r="A290" s="2">
        <v>5</v>
      </c>
      <c r="B290" s="17">
        <v>2</v>
      </c>
      <c r="C290" s="17"/>
      <c r="D290" s="17">
        <v>5</v>
      </c>
      <c r="E290" s="16">
        <v>0</v>
      </c>
      <c r="F290" s="16">
        <v>0</v>
      </c>
      <c r="G290" s="16">
        <v>0</v>
      </c>
    </row>
    <row r="291" spans="1:7" x14ac:dyDescent="0.25">
      <c r="A291" s="2">
        <v>5</v>
      </c>
      <c r="B291" s="17">
        <v>3</v>
      </c>
      <c r="C291" s="17"/>
      <c r="D291" s="17">
        <v>5</v>
      </c>
      <c r="E291" s="16">
        <v>0</v>
      </c>
      <c r="F291" s="16">
        <v>0</v>
      </c>
      <c r="G291" s="16">
        <v>0</v>
      </c>
    </row>
    <row r="292" spans="1:7" x14ac:dyDescent="0.25">
      <c r="A292" s="2">
        <v>5</v>
      </c>
      <c r="B292" s="17">
        <v>4</v>
      </c>
      <c r="C292" s="17"/>
      <c r="D292" s="17">
        <v>5</v>
      </c>
      <c r="E292" s="16">
        <v>0</v>
      </c>
      <c r="F292" s="16">
        <v>0</v>
      </c>
      <c r="G292" s="16">
        <v>0</v>
      </c>
    </row>
    <row r="293" spans="1:7" x14ac:dyDescent="0.25">
      <c r="A293" s="2">
        <v>5</v>
      </c>
      <c r="B293" s="17">
        <v>5</v>
      </c>
      <c r="C293" s="17"/>
      <c r="D293" s="17">
        <v>5</v>
      </c>
      <c r="E293" s="16">
        <v>0</v>
      </c>
      <c r="F293" s="16">
        <v>0</v>
      </c>
      <c r="G293" s="16">
        <v>0</v>
      </c>
    </row>
    <row r="294" spans="1:7" x14ac:dyDescent="0.25">
      <c r="A294" s="2">
        <v>5</v>
      </c>
      <c r="B294" s="17">
        <v>6</v>
      </c>
      <c r="C294" s="17"/>
      <c r="D294" s="17">
        <v>5</v>
      </c>
      <c r="E294" s="16">
        <v>0</v>
      </c>
      <c r="F294" s="16">
        <v>0</v>
      </c>
      <c r="G294" s="16">
        <v>0</v>
      </c>
    </row>
    <row r="295" spans="1:7" x14ac:dyDescent="0.25">
      <c r="A295" s="2">
        <v>5</v>
      </c>
      <c r="B295" s="17">
        <v>7</v>
      </c>
      <c r="C295" s="17"/>
      <c r="D295" s="17">
        <v>5</v>
      </c>
      <c r="E295" s="16">
        <v>0</v>
      </c>
      <c r="F295" s="16">
        <v>0</v>
      </c>
      <c r="G295" s="16">
        <v>0</v>
      </c>
    </row>
    <row r="296" spans="1:7" x14ac:dyDescent="0.25">
      <c r="A296" s="2">
        <v>6</v>
      </c>
      <c r="B296" s="17">
        <v>2</v>
      </c>
      <c r="C296" s="17"/>
      <c r="D296" s="17">
        <v>5</v>
      </c>
      <c r="E296" s="16">
        <v>0</v>
      </c>
      <c r="F296" s="16">
        <v>0</v>
      </c>
      <c r="G296" s="16">
        <v>0</v>
      </c>
    </row>
    <row r="297" spans="1:7" x14ac:dyDescent="0.25">
      <c r="A297" s="2">
        <v>6</v>
      </c>
      <c r="B297" s="17">
        <v>3</v>
      </c>
      <c r="C297" s="17"/>
      <c r="D297" s="17">
        <v>5</v>
      </c>
      <c r="E297" s="16">
        <v>0</v>
      </c>
      <c r="F297" s="16">
        <v>0</v>
      </c>
      <c r="G297" s="16">
        <v>0</v>
      </c>
    </row>
    <row r="298" spans="1:7" x14ac:dyDescent="0.25">
      <c r="A298" s="2">
        <v>6</v>
      </c>
      <c r="B298" s="17">
        <v>4</v>
      </c>
      <c r="C298" s="17"/>
      <c r="D298" s="17">
        <v>5</v>
      </c>
      <c r="E298" s="16">
        <v>4.9786845249573403E-3</v>
      </c>
      <c r="F298" s="16">
        <v>0.91524111127779095</v>
      </c>
      <c r="G298" s="16">
        <v>9.3936666666666699</v>
      </c>
    </row>
    <row r="299" spans="1:7" x14ac:dyDescent="0.25">
      <c r="A299" s="2">
        <v>6</v>
      </c>
      <c r="B299" s="17">
        <v>5</v>
      </c>
      <c r="C299" s="17"/>
      <c r="D299" s="17">
        <v>5</v>
      </c>
      <c r="E299" s="16">
        <v>0</v>
      </c>
      <c r="F299" s="16">
        <v>0</v>
      </c>
      <c r="G299" s="16">
        <v>0</v>
      </c>
    </row>
    <row r="300" spans="1:7" x14ac:dyDescent="0.25">
      <c r="A300" s="2">
        <v>6</v>
      </c>
      <c r="B300" s="17">
        <v>6</v>
      </c>
      <c r="C300" s="17"/>
      <c r="D300" s="17">
        <v>5</v>
      </c>
      <c r="E300" s="16">
        <v>1.6815550755276101E-2</v>
      </c>
      <c r="F300" s="16">
        <v>1.1300942237339899</v>
      </c>
      <c r="G300" s="16">
        <v>34.290437500000003</v>
      </c>
    </row>
    <row r="301" spans="1:7" x14ac:dyDescent="0.25">
      <c r="A301" s="2">
        <v>6</v>
      </c>
      <c r="B301" s="17">
        <v>7</v>
      </c>
      <c r="C301" s="17"/>
      <c r="D301" s="17">
        <v>5</v>
      </c>
      <c r="E301" s="16">
        <v>0</v>
      </c>
      <c r="F301" s="16">
        <v>0</v>
      </c>
      <c r="G301" s="16">
        <v>0</v>
      </c>
    </row>
    <row r="302" spans="1:7" x14ac:dyDescent="0.25">
      <c r="A302" s="2">
        <v>7</v>
      </c>
      <c r="B302" s="17">
        <v>2</v>
      </c>
      <c r="C302" s="17"/>
      <c r="D302" s="17">
        <v>5</v>
      </c>
      <c r="E302" s="16">
        <v>0</v>
      </c>
      <c r="F302" s="16">
        <v>0</v>
      </c>
      <c r="G302" s="16">
        <v>0</v>
      </c>
    </row>
    <row r="303" spans="1:7" x14ac:dyDescent="0.25">
      <c r="A303" s="2">
        <v>7</v>
      </c>
      <c r="B303" s="17">
        <v>3</v>
      </c>
      <c r="C303" s="17"/>
      <c r="D303" s="17">
        <v>5</v>
      </c>
      <c r="E303" s="16">
        <v>4.0796953775657802E-3</v>
      </c>
      <c r="F303" s="16">
        <v>1.8915213086335601</v>
      </c>
      <c r="G303" s="16">
        <v>115.288666666667</v>
      </c>
    </row>
    <row r="304" spans="1:7" x14ac:dyDescent="0.25">
      <c r="A304" s="2">
        <v>7</v>
      </c>
      <c r="B304" s="17">
        <v>4</v>
      </c>
      <c r="C304" s="17"/>
      <c r="D304" s="17">
        <v>5</v>
      </c>
      <c r="E304" s="16">
        <v>0</v>
      </c>
      <c r="F304" s="16">
        <v>0</v>
      </c>
      <c r="G304" s="16">
        <v>0</v>
      </c>
    </row>
    <row r="305" spans="1:7" x14ac:dyDescent="0.25">
      <c r="A305" s="2">
        <v>7</v>
      </c>
      <c r="B305" s="17">
        <v>5</v>
      </c>
      <c r="C305" s="17"/>
      <c r="D305" s="17">
        <v>5</v>
      </c>
      <c r="E305" s="16">
        <v>0</v>
      </c>
      <c r="F305" s="16">
        <v>0</v>
      </c>
      <c r="G305" s="16">
        <v>0</v>
      </c>
    </row>
    <row r="306" spans="1:7" x14ac:dyDescent="0.25">
      <c r="A306" s="2">
        <v>7</v>
      </c>
      <c r="B306" s="17">
        <v>6</v>
      </c>
      <c r="C306" s="17"/>
      <c r="D306" s="17">
        <v>5</v>
      </c>
      <c r="E306" s="16">
        <v>0</v>
      </c>
      <c r="F306" s="16">
        <v>0</v>
      </c>
      <c r="G306" s="16">
        <v>0</v>
      </c>
    </row>
    <row r="307" spans="1:7" x14ac:dyDescent="0.25">
      <c r="A307" s="2">
        <v>7</v>
      </c>
      <c r="B307" s="17">
        <v>7</v>
      </c>
      <c r="C307" s="17"/>
      <c r="D307" s="17">
        <v>5</v>
      </c>
      <c r="E307" s="16">
        <v>0</v>
      </c>
      <c r="F307" s="16">
        <v>0</v>
      </c>
      <c r="G307" s="16">
        <v>0</v>
      </c>
    </row>
    <row r="308" spans="1:7" x14ac:dyDescent="0.25">
      <c r="A308" s="2">
        <v>8</v>
      </c>
      <c r="B308" s="17">
        <v>2</v>
      </c>
      <c r="C308" s="17"/>
      <c r="D308" s="17">
        <v>5</v>
      </c>
      <c r="E308" s="16">
        <v>0</v>
      </c>
      <c r="F308" s="16">
        <v>0</v>
      </c>
      <c r="G308" s="16">
        <v>0</v>
      </c>
    </row>
    <row r="309" spans="1:7" x14ac:dyDescent="0.25">
      <c r="A309" s="2">
        <v>8</v>
      </c>
      <c r="B309" s="17">
        <v>3</v>
      </c>
      <c r="C309" s="17"/>
      <c r="D309" s="17">
        <v>5</v>
      </c>
      <c r="E309" s="16">
        <v>0</v>
      </c>
      <c r="F309" s="16">
        <v>0</v>
      </c>
      <c r="G309" s="16">
        <v>0</v>
      </c>
    </row>
    <row r="310" spans="1:7" x14ac:dyDescent="0.25">
      <c r="A310" s="2">
        <v>8</v>
      </c>
      <c r="B310" s="17">
        <v>4</v>
      </c>
      <c r="C310" s="17"/>
      <c r="D310" s="17">
        <v>5</v>
      </c>
      <c r="E310" s="16">
        <v>4.24412494370486E-4</v>
      </c>
      <c r="F310" s="16">
        <v>0.95930383961217103</v>
      </c>
      <c r="G310" s="16">
        <v>6.2789999999999999</v>
      </c>
    </row>
    <row r="311" spans="1:7" x14ac:dyDescent="0.25">
      <c r="A311" s="2">
        <v>8</v>
      </c>
      <c r="B311" s="17">
        <v>5</v>
      </c>
      <c r="C311" s="17"/>
      <c r="D311" s="17">
        <v>5</v>
      </c>
      <c r="E311" s="16">
        <v>5.8770204447821897E-2</v>
      </c>
      <c r="F311" s="16">
        <v>0.35569379723836497</v>
      </c>
      <c r="G311" s="16">
        <v>25.037299999999998</v>
      </c>
    </row>
    <row r="312" spans="1:7" x14ac:dyDescent="0.25">
      <c r="A312" s="2">
        <v>8</v>
      </c>
      <c r="B312" s="17">
        <v>6</v>
      </c>
      <c r="C312" s="17"/>
      <c r="D312" s="17">
        <v>5</v>
      </c>
      <c r="E312" s="16">
        <v>2.4080376415049998E-2</v>
      </c>
      <c r="F312" s="16">
        <v>0.57575900706616501</v>
      </c>
      <c r="G312" s="16">
        <v>45.29</v>
      </c>
    </row>
    <row r="313" spans="1:7" x14ac:dyDescent="0.25">
      <c r="A313" s="2">
        <v>8</v>
      </c>
      <c r="B313" s="17">
        <v>7</v>
      </c>
      <c r="C313" s="17"/>
      <c r="D313" s="17">
        <v>5</v>
      </c>
      <c r="E313" s="16">
        <v>0</v>
      </c>
      <c r="F313" s="16">
        <v>0</v>
      </c>
      <c r="G313" s="16">
        <v>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topLeftCell="A7" zoomScale="70" zoomScaleNormal="70" workbookViewId="0">
      <selection activeCell="AD27" sqref="AD27"/>
    </sheetView>
  </sheetViews>
  <sheetFormatPr baseColWidth="10" defaultRowHeight="15" x14ac:dyDescent="0.25"/>
  <cols>
    <col min="4" max="4" width="16.5703125" customWidth="1"/>
    <col min="5" max="5" width="15.5703125" customWidth="1"/>
    <col min="6" max="6" width="16.5703125" customWidth="1"/>
  </cols>
  <sheetData>
    <row r="1" spans="1:8" x14ac:dyDescent="0.25">
      <c r="A1" s="1" t="s">
        <v>12</v>
      </c>
      <c r="B1" s="1" t="s">
        <v>3</v>
      </c>
      <c r="C1" s="1"/>
      <c r="D1" s="1" t="s">
        <v>13</v>
      </c>
      <c r="E1" s="15" t="s">
        <v>14</v>
      </c>
      <c r="F1" s="15" t="s">
        <v>15</v>
      </c>
    </row>
    <row r="2" spans="1:8" x14ac:dyDescent="0.25">
      <c r="A2" s="2">
        <v>2</v>
      </c>
      <c r="B2" s="17">
        <v>2</v>
      </c>
      <c r="C2" s="17" t="s">
        <v>17</v>
      </c>
      <c r="D2" s="17">
        <v>2</v>
      </c>
      <c r="E2" s="16">
        <v>1.80763169831369</v>
      </c>
      <c r="F2" s="16">
        <v>77.5</v>
      </c>
      <c r="H2" t="s">
        <v>4</v>
      </c>
    </row>
    <row r="3" spans="1:8" x14ac:dyDescent="0.25">
      <c r="A3" s="2">
        <v>2</v>
      </c>
      <c r="B3" s="17">
        <v>3</v>
      </c>
      <c r="C3" s="17"/>
      <c r="D3" s="17">
        <v>2</v>
      </c>
      <c r="E3" s="20">
        <v>1.3520960614370301</v>
      </c>
      <c r="F3" s="20">
        <v>217.64324999999999</v>
      </c>
    </row>
    <row r="4" spans="1:8" x14ac:dyDescent="0.25">
      <c r="A4" s="2">
        <v>2</v>
      </c>
      <c r="B4" s="17">
        <v>4</v>
      </c>
      <c r="C4" s="17"/>
      <c r="D4" s="17">
        <v>2</v>
      </c>
      <c r="E4" s="20">
        <v>2.004741737257</v>
      </c>
      <c r="F4" s="20">
        <v>66.474318181818205</v>
      </c>
    </row>
    <row r="5" spans="1:8" x14ac:dyDescent="0.25">
      <c r="A5" s="2">
        <v>2</v>
      </c>
      <c r="B5" s="17">
        <v>5</v>
      </c>
      <c r="C5" s="17"/>
      <c r="D5" s="17">
        <v>2</v>
      </c>
      <c r="E5" s="20">
        <v>1.04836118383338</v>
      </c>
      <c r="F5" s="20">
        <v>71.515559210526305</v>
      </c>
    </row>
    <row r="6" spans="1:8" x14ac:dyDescent="0.25">
      <c r="A6" s="2">
        <v>2</v>
      </c>
      <c r="B6" s="17">
        <v>6</v>
      </c>
      <c r="C6" s="17"/>
      <c r="D6" s="17">
        <v>2</v>
      </c>
      <c r="E6" s="20">
        <v>1.0725250865917699</v>
      </c>
      <c r="F6" s="20">
        <v>64.762500000000003</v>
      </c>
    </row>
    <row r="7" spans="1:8" x14ac:dyDescent="0.25">
      <c r="A7" s="2">
        <v>2</v>
      </c>
      <c r="B7" s="17">
        <v>7</v>
      </c>
      <c r="C7" s="17"/>
      <c r="D7" s="17">
        <v>2</v>
      </c>
      <c r="E7" s="20">
        <v>0.63096977957431499</v>
      </c>
      <c r="F7" s="20">
        <v>20.922000000000001</v>
      </c>
    </row>
    <row r="8" spans="1:8" x14ac:dyDescent="0.25">
      <c r="A8" s="2">
        <v>3</v>
      </c>
      <c r="B8" s="17">
        <v>2</v>
      </c>
      <c r="C8" s="17"/>
      <c r="D8" s="17">
        <v>2</v>
      </c>
      <c r="E8" s="16">
        <v>1.80763169831369</v>
      </c>
      <c r="F8" s="16">
        <v>80.599999999999994</v>
      </c>
    </row>
    <row r="9" spans="1:8" x14ac:dyDescent="0.25">
      <c r="A9" s="2">
        <v>3</v>
      </c>
      <c r="B9" s="17">
        <v>3</v>
      </c>
      <c r="C9" s="17"/>
      <c r="D9" s="17">
        <v>2</v>
      </c>
      <c r="E9" s="16">
        <v>1.0617560786285301</v>
      </c>
      <c r="F9" s="20">
        <v>138.31714285714301</v>
      </c>
    </row>
    <row r="10" spans="1:8" x14ac:dyDescent="0.25">
      <c r="A10" s="2">
        <v>3</v>
      </c>
      <c r="B10" s="17">
        <v>4</v>
      </c>
      <c r="C10" s="17"/>
      <c r="D10" s="17">
        <v>2</v>
      </c>
      <c r="E10" s="16">
        <v>0.95305259054154701</v>
      </c>
      <c r="F10" s="20">
        <v>53.295000000000002</v>
      </c>
    </row>
    <row r="11" spans="1:8" x14ac:dyDescent="0.25">
      <c r="A11" s="2">
        <v>3</v>
      </c>
      <c r="B11" s="17">
        <v>5</v>
      </c>
      <c r="C11" s="17"/>
      <c r="D11" s="17">
        <v>2</v>
      </c>
      <c r="E11" s="16">
        <v>0.67912378395428896</v>
      </c>
      <c r="F11" s="20">
        <v>71.615789473684202</v>
      </c>
    </row>
    <row r="12" spans="1:8" x14ac:dyDescent="0.25">
      <c r="A12" s="2">
        <v>3</v>
      </c>
      <c r="B12" s="17">
        <v>6</v>
      </c>
      <c r="C12" s="17"/>
      <c r="D12" s="17">
        <v>2</v>
      </c>
      <c r="E12" s="16">
        <v>0.73760948358852996</v>
      </c>
      <c r="F12" s="20">
        <v>48.674999999999997</v>
      </c>
      <c r="H12" t="s">
        <v>5</v>
      </c>
    </row>
    <row r="13" spans="1:8" x14ac:dyDescent="0.25">
      <c r="A13" s="2">
        <v>3</v>
      </c>
      <c r="B13" s="17">
        <v>7</v>
      </c>
      <c r="C13" s="17"/>
      <c r="D13" s="17">
        <v>2</v>
      </c>
      <c r="E13" s="20">
        <v>0.98389489298580202</v>
      </c>
      <c r="F13" s="20">
        <v>16.829999999999998</v>
      </c>
    </row>
    <row r="14" spans="1:8" x14ac:dyDescent="0.25">
      <c r="A14" s="2">
        <v>7</v>
      </c>
      <c r="B14" s="17">
        <v>3</v>
      </c>
      <c r="C14" s="17"/>
      <c r="D14" s="17">
        <v>2</v>
      </c>
      <c r="E14" s="20">
        <v>3.1587033969628</v>
      </c>
      <c r="F14" s="16">
        <v>415.46371428571399</v>
      </c>
    </row>
    <row r="15" spans="1:8" x14ac:dyDescent="0.25">
      <c r="A15" s="2">
        <v>7</v>
      </c>
      <c r="B15" s="17">
        <v>4</v>
      </c>
      <c r="C15" s="17"/>
      <c r="D15" s="17">
        <v>2</v>
      </c>
      <c r="E15" s="20">
        <v>2.3883649266654201</v>
      </c>
      <c r="F15" s="20">
        <v>102.7056</v>
      </c>
    </row>
    <row r="16" spans="1:8" x14ac:dyDescent="0.25">
      <c r="A16" s="2">
        <v>7</v>
      </c>
      <c r="B16" s="17">
        <v>5</v>
      </c>
      <c r="C16" s="17"/>
      <c r="D16" s="17">
        <v>2</v>
      </c>
      <c r="E16" s="20">
        <v>0.82845364361769402</v>
      </c>
      <c r="F16" s="20">
        <v>91.653157894736907</v>
      </c>
    </row>
    <row r="17" spans="1:13" x14ac:dyDescent="0.25">
      <c r="A17" s="2">
        <v>7</v>
      </c>
      <c r="B17" s="17">
        <v>6</v>
      </c>
      <c r="C17" s="17"/>
      <c r="D17" s="17">
        <v>2</v>
      </c>
      <c r="E17" s="20">
        <v>1.4917941976681499</v>
      </c>
      <c r="F17" s="20">
        <v>68.557500000000005</v>
      </c>
    </row>
    <row r="18" spans="1:13" x14ac:dyDescent="0.25">
      <c r="A18" s="2">
        <v>7</v>
      </c>
      <c r="B18" s="17">
        <v>7</v>
      </c>
      <c r="C18" s="17"/>
      <c r="D18" s="17">
        <v>2</v>
      </c>
      <c r="E18" s="20">
        <v>1.4374836899530401</v>
      </c>
      <c r="F18" s="20">
        <v>53.311500000000002</v>
      </c>
    </row>
    <row r="19" spans="1:13" x14ac:dyDescent="0.25">
      <c r="A19" s="2">
        <v>2</v>
      </c>
      <c r="B19" s="17">
        <v>2</v>
      </c>
      <c r="C19" s="17" t="s">
        <v>18</v>
      </c>
      <c r="D19" s="17">
        <v>4</v>
      </c>
      <c r="E19" s="20">
        <v>0.64316635745207196</v>
      </c>
      <c r="F19" s="20">
        <v>46.2</v>
      </c>
    </row>
    <row r="20" spans="1:13" x14ac:dyDescent="0.25">
      <c r="A20" s="2">
        <v>2</v>
      </c>
      <c r="B20" s="17">
        <v>3</v>
      </c>
      <c r="C20" s="17"/>
      <c r="D20" s="17">
        <v>4</v>
      </c>
      <c r="E20" s="16">
        <v>1.8437219532551901</v>
      </c>
      <c r="F20" s="20">
        <v>284.68785714285701</v>
      </c>
    </row>
    <row r="21" spans="1:13" x14ac:dyDescent="0.25">
      <c r="A21" s="2">
        <v>2</v>
      </c>
      <c r="B21" s="17">
        <v>4</v>
      </c>
      <c r="C21" s="17"/>
      <c r="D21" s="17">
        <v>4</v>
      </c>
      <c r="E21" s="16">
        <v>2.2764643497482999</v>
      </c>
      <c r="F21" s="20">
        <v>78.430000000000007</v>
      </c>
    </row>
    <row r="22" spans="1:13" x14ac:dyDescent="0.25">
      <c r="A22" s="2">
        <v>2</v>
      </c>
      <c r="B22" s="17">
        <v>5</v>
      </c>
      <c r="C22" s="17"/>
      <c r="D22" s="17">
        <v>4</v>
      </c>
      <c r="E22" s="16">
        <v>1.0120204679499401</v>
      </c>
      <c r="F22" s="20">
        <v>123.882434210526</v>
      </c>
    </row>
    <row r="23" spans="1:13" x14ac:dyDescent="0.25">
      <c r="A23" s="2">
        <v>2</v>
      </c>
      <c r="B23" s="17">
        <v>6</v>
      </c>
      <c r="C23" s="17"/>
      <c r="D23" s="17">
        <v>4</v>
      </c>
      <c r="E23" s="16">
        <v>1.0965444125039401</v>
      </c>
      <c r="F23" s="20">
        <v>82.1944444444444</v>
      </c>
    </row>
    <row r="24" spans="1:13" x14ac:dyDescent="0.25">
      <c r="A24" s="2">
        <v>2</v>
      </c>
      <c r="B24" s="17">
        <v>7</v>
      </c>
      <c r="C24" s="17"/>
      <c r="D24" s="17">
        <v>4</v>
      </c>
      <c r="E24" s="16">
        <v>1.13738235529</v>
      </c>
      <c r="F24" s="20">
        <v>27.885000000000002</v>
      </c>
    </row>
    <row r="25" spans="1:13" x14ac:dyDescent="0.25">
      <c r="A25" s="2">
        <v>3</v>
      </c>
      <c r="B25" s="17">
        <v>3</v>
      </c>
      <c r="C25" s="17"/>
      <c r="D25" s="17">
        <v>4</v>
      </c>
      <c r="E25" s="16">
        <v>3.1549633618001298</v>
      </c>
      <c r="F25" s="20">
        <v>415.297142857143</v>
      </c>
      <c r="M25" s="36"/>
    </row>
    <row r="26" spans="1:13" x14ac:dyDescent="0.25">
      <c r="A26" s="2">
        <v>3</v>
      </c>
      <c r="B26" s="17">
        <v>4</v>
      </c>
      <c r="C26" s="17"/>
      <c r="D26" s="17">
        <v>4</v>
      </c>
      <c r="E26" s="16">
        <v>4.2425818889059999</v>
      </c>
      <c r="F26" s="20">
        <v>227.04</v>
      </c>
    </row>
    <row r="27" spans="1:13" x14ac:dyDescent="0.25">
      <c r="A27" s="2">
        <v>3</v>
      </c>
      <c r="B27" s="17">
        <v>5</v>
      </c>
      <c r="C27" s="17"/>
      <c r="D27" s="17">
        <v>4</v>
      </c>
      <c r="E27" s="16">
        <v>0.64725353028913002</v>
      </c>
      <c r="F27" s="20">
        <v>81.6807894736842</v>
      </c>
    </row>
    <row r="28" spans="1:13" x14ac:dyDescent="0.25">
      <c r="A28" s="2">
        <v>3</v>
      </c>
      <c r="B28" s="17">
        <v>6</v>
      </c>
      <c r="C28" s="17"/>
      <c r="D28" s="17">
        <v>4</v>
      </c>
      <c r="E28" s="16">
        <v>1.49612388232314</v>
      </c>
      <c r="F28" s="20">
        <v>101.440625</v>
      </c>
    </row>
    <row r="29" spans="1:13" x14ac:dyDescent="0.25">
      <c r="A29" s="2">
        <v>3</v>
      </c>
      <c r="B29" s="17">
        <v>7</v>
      </c>
      <c r="C29" s="17"/>
      <c r="D29" s="17">
        <v>4</v>
      </c>
      <c r="E29" s="20">
        <v>0.63975053469167598</v>
      </c>
      <c r="F29" s="20">
        <v>19.8</v>
      </c>
    </row>
    <row r="30" spans="1:13" x14ac:dyDescent="0.25">
      <c r="A30" s="2">
        <v>7</v>
      </c>
      <c r="B30" s="17">
        <v>3</v>
      </c>
      <c r="C30" s="17"/>
      <c r="D30" s="17">
        <v>4</v>
      </c>
      <c r="E30" s="16">
        <v>3.0437408658276599</v>
      </c>
      <c r="F30" s="20">
        <v>416.94714285714298</v>
      </c>
    </row>
    <row r="31" spans="1:13" x14ac:dyDescent="0.25">
      <c r="A31" s="2">
        <v>7</v>
      </c>
      <c r="B31" s="17">
        <v>4</v>
      </c>
      <c r="C31" s="17"/>
      <c r="D31" s="17">
        <v>4</v>
      </c>
      <c r="E31" s="16">
        <v>2.6816580495924001</v>
      </c>
      <c r="F31" s="20">
        <v>105.13249999999999</v>
      </c>
    </row>
    <row r="32" spans="1:13" x14ac:dyDescent="0.25">
      <c r="A32" s="2">
        <v>7</v>
      </c>
      <c r="B32" s="17">
        <v>5</v>
      </c>
      <c r="C32" s="17"/>
      <c r="D32" s="17">
        <v>4</v>
      </c>
      <c r="E32" s="16">
        <v>1.07043864214957</v>
      </c>
      <c r="F32" s="20">
        <v>82.018026315789498</v>
      </c>
    </row>
    <row r="33" spans="1:14" x14ac:dyDescent="0.25">
      <c r="A33" s="2">
        <v>7</v>
      </c>
      <c r="B33" s="17">
        <v>6</v>
      </c>
      <c r="C33" s="17"/>
      <c r="D33" s="17">
        <v>4</v>
      </c>
      <c r="E33" s="16">
        <v>1.4069221889512</v>
      </c>
      <c r="F33" s="20">
        <v>144.338333333333</v>
      </c>
    </row>
    <row r="34" spans="1:14" x14ac:dyDescent="0.25">
      <c r="A34" s="2">
        <v>7</v>
      </c>
      <c r="B34" s="17">
        <v>7</v>
      </c>
      <c r="C34" s="17"/>
      <c r="D34" s="17">
        <v>4</v>
      </c>
      <c r="E34" s="16">
        <v>3.0495867768595</v>
      </c>
      <c r="F34" s="20">
        <v>39.6</v>
      </c>
    </row>
    <row r="35" spans="1:14" x14ac:dyDescent="0.25">
      <c r="A35" s="2">
        <v>2</v>
      </c>
      <c r="B35" s="17">
        <v>3</v>
      </c>
      <c r="C35" s="17"/>
      <c r="D35" s="17">
        <v>4</v>
      </c>
      <c r="E35" s="16">
        <v>0.94766081869970797</v>
      </c>
      <c r="F35" s="16">
        <v>138.36428571428601</v>
      </c>
    </row>
    <row r="36" spans="1:14" x14ac:dyDescent="0.25">
      <c r="A36" s="2">
        <v>2</v>
      </c>
      <c r="B36" s="17">
        <v>4</v>
      </c>
      <c r="C36" s="17"/>
      <c r="D36" s="17">
        <v>4</v>
      </c>
      <c r="E36" s="20">
        <v>1.4179069058170499</v>
      </c>
      <c r="F36" s="20">
        <v>74.945666666666696</v>
      </c>
    </row>
    <row r="37" spans="1:14" x14ac:dyDescent="0.25">
      <c r="A37" s="2">
        <v>2</v>
      </c>
      <c r="B37" s="17">
        <v>5</v>
      </c>
      <c r="C37" s="17"/>
      <c r="D37" s="17">
        <v>4</v>
      </c>
      <c r="E37" s="20">
        <v>0.69840029474120502</v>
      </c>
      <c r="F37" s="20">
        <v>48.3</v>
      </c>
    </row>
    <row r="38" spans="1:14" x14ac:dyDescent="0.25">
      <c r="A38" s="2">
        <v>2</v>
      </c>
      <c r="B38" s="17">
        <v>6</v>
      </c>
      <c r="C38" s="17"/>
      <c r="D38" s="17">
        <v>4</v>
      </c>
      <c r="E38" s="20">
        <v>1.2552141012897999</v>
      </c>
      <c r="F38" s="20">
        <v>113.09099999999999</v>
      </c>
      <c r="H38" t="s">
        <v>7</v>
      </c>
    </row>
    <row r="39" spans="1:14" x14ac:dyDescent="0.25">
      <c r="A39" s="2">
        <v>2</v>
      </c>
      <c r="B39" s="17">
        <v>7</v>
      </c>
      <c r="C39" s="17"/>
      <c r="D39" s="17">
        <v>4</v>
      </c>
      <c r="E39" s="20">
        <v>0.83348838069745201</v>
      </c>
      <c r="F39" s="20">
        <v>35.656500000000001</v>
      </c>
    </row>
    <row r="40" spans="1:14" x14ac:dyDescent="0.25">
      <c r="A40" s="2">
        <v>3</v>
      </c>
      <c r="B40" s="17">
        <v>2</v>
      </c>
      <c r="C40" s="17"/>
      <c r="D40" s="17">
        <v>4</v>
      </c>
      <c r="E40" s="16">
        <v>0.65876195739417598</v>
      </c>
      <c r="F40" s="16">
        <v>44.88</v>
      </c>
    </row>
    <row r="41" spans="1:14" x14ac:dyDescent="0.25">
      <c r="A41" s="2">
        <v>3</v>
      </c>
      <c r="B41" s="17">
        <v>3</v>
      </c>
      <c r="C41" s="17"/>
      <c r="D41" s="17">
        <v>4</v>
      </c>
      <c r="E41" s="16">
        <v>2.01501308001761</v>
      </c>
      <c r="F41" s="16">
        <v>275.73857142857202</v>
      </c>
    </row>
    <row r="42" spans="1:14" x14ac:dyDescent="0.25">
      <c r="A42" s="2">
        <v>3</v>
      </c>
      <c r="B42" s="17">
        <v>4</v>
      </c>
      <c r="C42" s="17"/>
      <c r="D42" s="17">
        <v>4</v>
      </c>
      <c r="E42" s="16">
        <v>2.4354788835638899</v>
      </c>
      <c r="F42" s="20">
        <v>74.316000000000003</v>
      </c>
    </row>
    <row r="43" spans="1:14" x14ac:dyDescent="0.25">
      <c r="A43" s="2">
        <v>3</v>
      </c>
      <c r="B43" s="17">
        <v>5</v>
      </c>
      <c r="C43" s="17"/>
      <c r="D43" s="17">
        <v>4</v>
      </c>
      <c r="E43" s="16">
        <v>0.98910906793845499</v>
      </c>
      <c r="F43" s="20">
        <v>32.815460526315803</v>
      </c>
    </row>
    <row r="44" spans="1:14" x14ac:dyDescent="0.25">
      <c r="A44" s="2">
        <v>3</v>
      </c>
      <c r="B44" s="17">
        <v>6</v>
      </c>
      <c r="C44" s="17"/>
      <c r="D44" s="17">
        <v>4</v>
      </c>
      <c r="E44" s="16">
        <v>1.3289376056523201</v>
      </c>
      <c r="F44" s="20">
        <v>104.61</v>
      </c>
    </row>
    <row r="45" spans="1:14" x14ac:dyDescent="0.25">
      <c r="A45" s="2">
        <v>3</v>
      </c>
      <c r="B45" s="17">
        <v>7</v>
      </c>
      <c r="C45" s="17"/>
      <c r="D45" s="17">
        <v>4</v>
      </c>
      <c r="E45" s="20">
        <v>1.4079413546783699</v>
      </c>
      <c r="F45" s="20">
        <v>53.212499999999999</v>
      </c>
    </row>
    <row r="46" spans="1:14" x14ac:dyDescent="0.25">
      <c r="A46" s="2">
        <v>7</v>
      </c>
      <c r="B46" s="17">
        <v>4</v>
      </c>
      <c r="C46" s="17"/>
      <c r="D46" s="17">
        <v>4</v>
      </c>
      <c r="E46" s="16">
        <v>1.61878405798432</v>
      </c>
      <c r="F46" s="20">
        <v>81.619200000000006</v>
      </c>
    </row>
    <row r="47" spans="1:14" x14ac:dyDescent="0.25">
      <c r="A47" s="2">
        <v>7</v>
      </c>
      <c r="B47" s="17">
        <v>5</v>
      </c>
      <c r="C47" s="17"/>
      <c r="D47" s="17">
        <v>4</v>
      </c>
      <c r="E47" s="16">
        <v>0.420319850721526</v>
      </c>
      <c r="F47" s="20">
        <v>34.444177631578903</v>
      </c>
      <c r="N47" s="30"/>
    </row>
    <row r="48" spans="1:14" x14ac:dyDescent="0.25">
      <c r="A48" s="2">
        <v>7</v>
      </c>
      <c r="B48" s="17">
        <v>6</v>
      </c>
      <c r="C48" s="17"/>
      <c r="D48" s="17">
        <v>4</v>
      </c>
      <c r="E48" s="16">
        <v>1.1384431972339</v>
      </c>
      <c r="F48" s="20">
        <v>104.11499999999999</v>
      </c>
    </row>
    <row r="49" spans="1:6" x14ac:dyDescent="0.25">
      <c r="A49" s="2">
        <v>7</v>
      </c>
      <c r="B49" s="17">
        <v>7</v>
      </c>
      <c r="C49" s="17"/>
      <c r="D49" s="17">
        <v>4</v>
      </c>
      <c r="E49" s="16">
        <v>0.23536918113886901</v>
      </c>
      <c r="F49" s="20">
        <v>28.643999999999998</v>
      </c>
    </row>
    <row r="50" spans="1:6" x14ac:dyDescent="0.25">
      <c r="A50" s="2">
        <v>2</v>
      </c>
      <c r="B50" s="17">
        <v>2</v>
      </c>
      <c r="C50" s="17"/>
      <c r="D50" s="17">
        <v>4</v>
      </c>
      <c r="E50" s="16">
        <v>0.70985284514907399</v>
      </c>
      <c r="F50" s="16">
        <v>49.5</v>
      </c>
    </row>
    <row r="51" spans="1:6" x14ac:dyDescent="0.25">
      <c r="A51" s="2">
        <v>2</v>
      </c>
      <c r="B51" s="17">
        <v>3</v>
      </c>
      <c r="C51" s="17"/>
      <c r="D51" s="17">
        <v>4</v>
      </c>
      <c r="E51" s="16">
        <v>1.7539521718939199</v>
      </c>
      <c r="F51" s="20">
        <v>275.92950000000002</v>
      </c>
    </row>
    <row r="52" spans="1:6" x14ac:dyDescent="0.25">
      <c r="A52" s="2">
        <v>2</v>
      </c>
      <c r="B52" s="17">
        <v>4</v>
      </c>
      <c r="C52" s="17"/>
      <c r="D52" s="17">
        <v>4</v>
      </c>
      <c r="E52" s="20">
        <v>1.9556206470892901</v>
      </c>
      <c r="F52" s="20">
        <v>106.68855555555599</v>
      </c>
    </row>
    <row r="53" spans="1:6" x14ac:dyDescent="0.25">
      <c r="A53" s="2">
        <v>2</v>
      </c>
      <c r="B53" s="17">
        <v>5</v>
      </c>
      <c r="C53" s="17"/>
      <c r="D53" s="17">
        <v>4</v>
      </c>
      <c r="E53" s="20">
        <v>1.2650481083302201</v>
      </c>
      <c r="F53" s="20">
        <v>94.660644736842102</v>
      </c>
    </row>
    <row r="54" spans="1:6" x14ac:dyDescent="0.25">
      <c r="A54" s="2">
        <v>2</v>
      </c>
      <c r="B54" s="17">
        <v>6</v>
      </c>
      <c r="C54" s="17"/>
      <c r="D54" s="17">
        <v>4</v>
      </c>
      <c r="E54" s="20">
        <v>1.0503278964199101</v>
      </c>
      <c r="F54" s="20">
        <v>90.997500000000002</v>
      </c>
    </row>
    <row r="55" spans="1:6" x14ac:dyDescent="0.25">
      <c r="A55" s="2">
        <v>2</v>
      </c>
      <c r="B55" s="17">
        <v>7</v>
      </c>
      <c r="C55" s="17"/>
      <c r="D55" s="17">
        <v>4</v>
      </c>
      <c r="E55" s="20">
        <v>0.96788383440744796</v>
      </c>
      <c r="F55" s="20">
        <v>58.600666666666697</v>
      </c>
    </row>
    <row r="56" spans="1:6" x14ac:dyDescent="0.25">
      <c r="A56" s="2">
        <v>3</v>
      </c>
      <c r="B56" s="17">
        <v>2</v>
      </c>
      <c r="C56" s="17"/>
      <c r="D56" s="17">
        <v>4</v>
      </c>
      <c r="E56" s="20">
        <v>1.0646074385198601</v>
      </c>
      <c r="F56" s="20">
        <v>40.049999999999997</v>
      </c>
    </row>
    <row r="57" spans="1:6" x14ac:dyDescent="0.25">
      <c r="A57" s="2">
        <v>3</v>
      </c>
      <c r="B57" s="17">
        <v>3</v>
      </c>
      <c r="C57" s="17"/>
      <c r="D57" s="17">
        <v>4</v>
      </c>
      <c r="E57" s="20">
        <v>2.4333867391275401</v>
      </c>
      <c r="F57" s="20">
        <v>372.96325000000002</v>
      </c>
    </row>
    <row r="58" spans="1:6" x14ac:dyDescent="0.25">
      <c r="A58" s="2">
        <v>3</v>
      </c>
      <c r="B58" s="17">
        <v>4</v>
      </c>
      <c r="C58" s="17"/>
      <c r="D58" s="17">
        <v>4</v>
      </c>
      <c r="E58" s="20">
        <v>1.6347716724165899</v>
      </c>
      <c r="F58" s="20">
        <v>74.130222222222201</v>
      </c>
    </row>
    <row r="59" spans="1:6" x14ac:dyDescent="0.25">
      <c r="A59" s="2">
        <v>3</v>
      </c>
      <c r="B59" s="17">
        <v>5</v>
      </c>
      <c r="C59" s="17"/>
      <c r="D59" s="17">
        <v>4</v>
      </c>
      <c r="E59" s="20">
        <v>1.2248088627957601</v>
      </c>
      <c r="F59" s="20">
        <v>79.772000000000006</v>
      </c>
    </row>
    <row r="60" spans="1:6" x14ac:dyDescent="0.25">
      <c r="A60" s="2">
        <v>3</v>
      </c>
      <c r="B60" s="17">
        <v>6</v>
      </c>
      <c r="C60" s="17"/>
      <c r="D60" s="17">
        <v>4</v>
      </c>
      <c r="E60" s="20">
        <v>1.2644011159333699</v>
      </c>
      <c r="F60" s="20">
        <v>145.63999999999999</v>
      </c>
    </row>
    <row r="61" spans="1:6" x14ac:dyDescent="0.25">
      <c r="A61" s="2">
        <v>3</v>
      </c>
      <c r="B61" s="17">
        <v>7</v>
      </c>
      <c r="C61" s="17"/>
      <c r="D61" s="17">
        <v>4</v>
      </c>
      <c r="E61" s="20">
        <v>1.9234933048713201</v>
      </c>
      <c r="F61" s="20">
        <v>61.149000000000001</v>
      </c>
    </row>
    <row r="62" spans="1:6" x14ac:dyDescent="0.25">
      <c r="A62" s="2">
        <v>7</v>
      </c>
      <c r="B62" s="17">
        <v>2</v>
      </c>
      <c r="C62" s="17"/>
      <c r="D62" s="17">
        <v>4</v>
      </c>
      <c r="E62" s="20">
        <v>1.2253990278828799</v>
      </c>
      <c r="F62" s="20">
        <v>58.1</v>
      </c>
    </row>
    <row r="63" spans="1:6" x14ac:dyDescent="0.25">
      <c r="A63" s="2">
        <v>7</v>
      </c>
      <c r="B63" s="17">
        <v>3</v>
      </c>
      <c r="C63" s="17"/>
      <c r="D63" s="17">
        <v>4</v>
      </c>
      <c r="E63" s="20">
        <v>0.79645997384525002</v>
      </c>
      <c r="F63" s="20">
        <v>147.68285714285699</v>
      </c>
    </row>
    <row r="64" spans="1:6" x14ac:dyDescent="0.25">
      <c r="A64" s="2">
        <v>7</v>
      </c>
      <c r="B64" s="17">
        <v>4</v>
      </c>
      <c r="C64" s="17"/>
      <c r="D64" s="17">
        <v>4</v>
      </c>
      <c r="E64" s="20">
        <v>1.87677821240183</v>
      </c>
      <c r="F64" s="20">
        <v>85.265714285714296</v>
      </c>
    </row>
    <row r="65" spans="1:6" x14ac:dyDescent="0.25">
      <c r="A65" s="2">
        <v>7</v>
      </c>
      <c r="B65" s="17">
        <v>5</v>
      </c>
      <c r="C65" s="17"/>
      <c r="D65" s="17">
        <v>4</v>
      </c>
      <c r="E65" s="20">
        <v>0.92185059216620802</v>
      </c>
      <c r="F65" s="20">
        <v>51.546578947368403</v>
      </c>
    </row>
    <row r="66" spans="1:6" x14ac:dyDescent="0.25">
      <c r="A66" s="2">
        <v>7</v>
      </c>
      <c r="B66" s="17">
        <v>6</v>
      </c>
      <c r="C66" s="17"/>
      <c r="D66" s="17">
        <v>4</v>
      </c>
      <c r="E66" s="20">
        <v>1.7479954290377</v>
      </c>
      <c r="F66" s="20">
        <v>145.14500000000001</v>
      </c>
    </row>
    <row r="67" spans="1:6" x14ac:dyDescent="0.25">
      <c r="A67" s="2">
        <v>7</v>
      </c>
      <c r="B67" s="17">
        <v>7</v>
      </c>
      <c r="C67" s="17"/>
      <c r="D67" s="17">
        <v>4</v>
      </c>
      <c r="E67" s="20">
        <v>0.95910781299327097</v>
      </c>
      <c r="F67" s="20">
        <v>59.554000000000002</v>
      </c>
    </row>
    <row r="68" spans="1:6" x14ac:dyDescent="0.25">
      <c r="A68" s="2"/>
      <c r="B68" s="17">
        <v>2</v>
      </c>
      <c r="C68" s="17"/>
      <c r="D68" s="17">
        <v>5</v>
      </c>
      <c r="E68" s="20">
        <v>0</v>
      </c>
      <c r="F68" s="20">
        <v>0</v>
      </c>
    </row>
    <row r="69" spans="1:6" x14ac:dyDescent="0.25">
      <c r="A69" s="2">
        <v>5</v>
      </c>
      <c r="B69" s="17">
        <v>3</v>
      </c>
      <c r="C69" s="17">
        <v>2015</v>
      </c>
      <c r="D69" s="17">
        <v>5</v>
      </c>
      <c r="E69" s="16">
        <v>1.4828818930801799</v>
      </c>
      <c r="F69" s="16">
        <v>70.580500000000001</v>
      </c>
    </row>
    <row r="70" spans="1:6" x14ac:dyDescent="0.25">
      <c r="A70" s="2">
        <v>5</v>
      </c>
      <c r="B70" s="17">
        <v>4</v>
      </c>
      <c r="C70" s="17"/>
      <c r="D70" s="17">
        <v>5</v>
      </c>
      <c r="E70" s="16">
        <v>0.16247059530176899</v>
      </c>
      <c r="F70" s="16">
        <v>24.050999999999998</v>
      </c>
    </row>
    <row r="71" spans="1:6" x14ac:dyDescent="0.25">
      <c r="A71" s="2">
        <v>5</v>
      </c>
      <c r="B71" s="17">
        <v>5</v>
      </c>
      <c r="C71" s="17"/>
      <c r="D71" s="17">
        <v>5</v>
      </c>
      <c r="E71" s="16">
        <v>1.0782383589237801</v>
      </c>
      <c r="F71" s="16">
        <v>49.593666666666699</v>
      </c>
    </row>
    <row r="72" spans="1:6" x14ac:dyDescent="0.25">
      <c r="A72" s="2"/>
      <c r="B72" s="17">
        <v>2</v>
      </c>
      <c r="C72" s="17"/>
      <c r="D72" s="17">
        <v>5</v>
      </c>
      <c r="E72" s="20">
        <v>0</v>
      </c>
      <c r="F72" s="20">
        <v>0</v>
      </c>
    </row>
    <row r="73" spans="1:6" x14ac:dyDescent="0.25">
      <c r="A73" s="2">
        <v>6</v>
      </c>
      <c r="B73" s="17">
        <v>3</v>
      </c>
      <c r="C73" s="17"/>
      <c r="D73" s="17">
        <v>5</v>
      </c>
      <c r="E73" s="16">
        <v>19.5</v>
      </c>
      <c r="F73" s="16">
        <v>1.58404558404558</v>
      </c>
    </row>
    <row r="74" spans="1:6" x14ac:dyDescent="0.25">
      <c r="A74" s="2">
        <v>6</v>
      </c>
      <c r="B74" s="17">
        <v>5</v>
      </c>
      <c r="C74" s="17"/>
      <c r="D74" s="17">
        <v>5</v>
      </c>
      <c r="E74" s="16">
        <v>0.21694593101248399</v>
      </c>
      <c r="F74" s="16">
        <v>27.5395</v>
      </c>
    </row>
    <row r="75" spans="1:6" x14ac:dyDescent="0.25">
      <c r="A75" s="2">
        <v>6</v>
      </c>
      <c r="B75" s="17">
        <v>6</v>
      </c>
      <c r="C75" s="17"/>
      <c r="D75" s="17">
        <v>5</v>
      </c>
      <c r="E75" s="16">
        <v>0.35333992210438298</v>
      </c>
      <c r="F75" s="16">
        <v>89.203999999999994</v>
      </c>
    </row>
    <row r="76" spans="1:6" x14ac:dyDescent="0.25">
      <c r="A76" s="2">
        <v>7</v>
      </c>
      <c r="B76" s="17">
        <v>6</v>
      </c>
      <c r="C76" s="17"/>
      <c r="D76" s="17">
        <v>5</v>
      </c>
      <c r="E76" s="16">
        <v>1.03976953375684</v>
      </c>
      <c r="F76" s="16">
        <v>62.511000000000003</v>
      </c>
    </row>
    <row r="77" spans="1:6" x14ac:dyDescent="0.25">
      <c r="A77" s="2"/>
      <c r="B77" s="17">
        <v>2</v>
      </c>
      <c r="C77" s="17"/>
      <c r="D77" s="17">
        <v>5</v>
      </c>
      <c r="E77" s="20">
        <v>0</v>
      </c>
      <c r="F77" s="20">
        <v>0</v>
      </c>
    </row>
    <row r="78" spans="1:6" x14ac:dyDescent="0.25">
      <c r="A78" s="2">
        <v>8</v>
      </c>
      <c r="B78" s="17">
        <v>3</v>
      </c>
      <c r="C78" s="17"/>
      <c r="D78" s="17">
        <v>5</v>
      </c>
      <c r="E78" s="16">
        <v>0.25216297623543799</v>
      </c>
      <c r="F78" s="16">
        <v>70.903000000000006</v>
      </c>
    </row>
    <row r="79" spans="1:6" x14ac:dyDescent="0.25">
      <c r="A79" s="2">
        <v>1</v>
      </c>
      <c r="B79" s="17">
        <v>3</v>
      </c>
      <c r="C79" s="17"/>
      <c r="D79" s="17">
        <v>5</v>
      </c>
      <c r="E79" s="16">
        <v>1.60009671982306</v>
      </c>
      <c r="F79" s="16">
        <v>32.448999999999998</v>
      </c>
    </row>
    <row r="80" spans="1:6" x14ac:dyDescent="0.25">
      <c r="A80" s="2">
        <v>1</v>
      </c>
      <c r="B80" s="17">
        <v>4</v>
      </c>
      <c r="C80" s="17"/>
      <c r="D80" s="17">
        <v>5</v>
      </c>
      <c r="E80" s="16">
        <v>1.09690756866454</v>
      </c>
      <c r="F80" s="16">
        <v>7.0225</v>
      </c>
    </row>
    <row r="81" spans="1:7" x14ac:dyDescent="0.25">
      <c r="A81" s="2">
        <v>1</v>
      </c>
      <c r="B81" s="17">
        <v>5</v>
      </c>
      <c r="C81" s="17"/>
      <c r="D81" s="17">
        <v>5</v>
      </c>
      <c r="E81" s="16">
        <v>1.2147459349791001</v>
      </c>
      <c r="F81" s="16">
        <v>12.239750000000001</v>
      </c>
    </row>
    <row r="82" spans="1:7" x14ac:dyDescent="0.25">
      <c r="A82" s="2">
        <v>1</v>
      </c>
      <c r="B82" s="17">
        <v>6</v>
      </c>
      <c r="C82" s="17"/>
      <c r="D82" s="17">
        <v>5</v>
      </c>
      <c r="E82" s="16">
        <v>1.29838751670562</v>
      </c>
      <c r="F82" s="16">
        <v>35.534199999999998</v>
      </c>
    </row>
    <row r="83" spans="1:7" x14ac:dyDescent="0.25">
      <c r="A83" s="2">
        <v>2</v>
      </c>
      <c r="B83" s="17">
        <v>5</v>
      </c>
      <c r="C83" s="17"/>
      <c r="D83" s="17">
        <v>5</v>
      </c>
      <c r="E83" s="16">
        <v>0.25991747974819501</v>
      </c>
      <c r="F83" s="16">
        <v>35.92</v>
      </c>
    </row>
    <row r="84" spans="1:7" x14ac:dyDescent="0.25">
      <c r="A84" s="2">
        <v>3</v>
      </c>
      <c r="B84" s="17">
        <v>4</v>
      </c>
      <c r="C84" s="17"/>
      <c r="D84" s="17">
        <v>5</v>
      </c>
      <c r="E84" s="16">
        <v>1.6762907365550299</v>
      </c>
      <c r="F84" s="16">
        <v>14.0145</v>
      </c>
    </row>
    <row r="85" spans="1:7" x14ac:dyDescent="0.25">
      <c r="A85" s="2">
        <v>3</v>
      </c>
      <c r="B85" s="17">
        <v>5</v>
      </c>
      <c r="C85" s="17"/>
      <c r="D85" s="17">
        <v>5</v>
      </c>
      <c r="E85" s="24">
        <v>0.840494196843103</v>
      </c>
      <c r="F85" s="16">
        <v>17.263187500000001</v>
      </c>
    </row>
    <row r="86" spans="1:7" x14ac:dyDescent="0.25">
      <c r="A86" s="2">
        <v>3</v>
      </c>
      <c r="B86" s="17">
        <v>6</v>
      </c>
      <c r="C86" s="17"/>
      <c r="D86" s="17">
        <v>5</v>
      </c>
      <c r="E86" s="16">
        <v>0.67253286274632296</v>
      </c>
      <c r="F86" s="16">
        <v>35.290500000000002</v>
      </c>
    </row>
    <row r="87" spans="1:7" x14ac:dyDescent="0.25">
      <c r="A87" s="2"/>
      <c r="B87" s="17">
        <v>2</v>
      </c>
      <c r="C87" s="17"/>
      <c r="D87" s="17">
        <v>5</v>
      </c>
      <c r="E87" s="20">
        <v>0</v>
      </c>
      <c r="F87" s="20">
        <v>0</v>
      </c>
    </row>
    <row r="88" spans="1:7" x14ac:dyDescent="0.25">
      <c r="A88" s="2">
        <v>5</v>
      </c>
      <c r="B88" s="17">
        <v>3</v>
      </c>
      <c r="C88" s="17"/>
      <c r="D88" s="17">
        <v>5</v>
      </c>
      <c r="E88" s="16">
        <v>1.5113879539799</v>
      </c>
      <c r="F88" s="16">
        <v>283.16500000000002</v>
      </c>
    </row>
    <row r="89" spans="1:7" x14ac:dyDescent="0.25">
      <c r="A89" s="2">
        <v>5</v>
      </c>
      <c r="B89" s="17">
        <v>4</v>
      </c>
      <c r="C89" s="17"/>
      <c r="D89" s="17">
        <v>5</v>
      </c>
      <c r="E89" s="16">
        <v>1.2730192302896</v>
      </c>
      <c r="F89" s="16">
        <v>10.064500000000001</v>
      </c>
    </row>
    <row r="90" spans="1:7" x14ac:dyDescent="0.25">
      <c r="A90" s="2">
        <v>5</v>
      </c>
      <c r="B90" s="17">
        <v>5</v>
      </c>
      <c r="C90" s="17"/>
      <c r="D90" s="17">
        <v>5</v>
      </c>
      <c r="E90" s="16">
        <v>0.91938812202791498</v>
      </c>
      <c r="F90" s="16">
        <v>37.201433333333298</v>
      </c>
    </row>
    <row r="91" spans="1:7" x14ac:dyDescent="0.25">
      <c r="A91" s="2">
        <v>5</v>
      </c>
      <c r="B91" s="17">
        <v>6</v>
      </c>
      <c r="C91" s="17"/>
      <c r="D91" s="17">
        <v>5</v>
      </c>
      <c r="E91" s="16">
        <v>1.00271443348867</v>
      </c>
      <c r="F91" s="16">
        <v>23.936</v>
      </c>
    </row>
    <row r="92" spans="1:7" x14ac:dyDescent="0.25">
      <c r="A92" s="2">
        <v>5</v>
      </c>
      <c r="B92" s="17">
        <v>7</v>
      </c>
      <c r="C92" s="17"/>
      <c r="D92" s="17">
        <v>5</v>
      </c>
      <c r="E92" s="16">
        <v>0.13361243486393801</v>
      </c>
      <c r="F92" s="16">
        <v>44.905999999999999</v>
      </c>
    </row>
    <row r="93" spans="1:7" x14ac:dyDescent="0.25">
      <c r="A93" s="2"/>
      <c r="B93" s="17">
        <v>2</v>
      </c>
      <c r="C93" s="17"/>
      <c r="D93" s="17">
        <v>5</v>
      </c>
      <c r="E93" s="20">
        <v>0</v>
      </c>
      <c r="F93" s="20">
        <v>0</v>
      </c>
    </row>
    <row r="94" spans="1:7" s="35" customFormat="1" x14ac:dyDescent="0.25">
      <c r="A94" s="33">
        <v>6</v>
      </c>
      <c r="B94" s="34">
        <v>3</v>
      </c>
      <c r="C94" s="34"/>
      <c r="D94" s="34">
        <v>5</v>
      </c>
      <c r="E94" s="31">
        <v>1.77994824528413</v>
      </c>
      <c r="G94" s="31">
        <v>1449.2829999999999</v>
      </c>
    </row>
    <row r="95" spans="1:7" x14ac:dyDescent="0.25">
      <c r="A95" s="2">
        <v>6</v>
      </c>
      <c r="B95" s="17">
        <v>4</v>
      </c>
      <c r="C95" s="17"/>
      <c r="D95" s="17">
        <v>5</v>
      </c>
      <c r="E95" s="16">
        <v>0.55032153756870905</v>
      </c>
      <c r="F95" s="16">
        <v>47.2871666666667</v>
      </c>
    </row>
    <row r="96" spans="1:7" x14ac:dyDescent="0.25">
      <c r="A96" s="2">
        <v>6</v>
      </c>
      <c r="B96" s="17">
        <v>5</v>
      </c>
      <c r="C96" s="17"/>
      <c r="D96" s="17">
        <v>5</v>
      </c>
      <c r="E96" s="16">
        <v>0.37540915969087502</v>
      </c>
      <c r="F96" s="16">
        <v>16.3385</v>
      </c>
    </row>
    <row r="97" spans="1:6" x14ac:dyDescent="0.25">
      <c r="A97" s="2">
        <v>6</v>
      </c>
      <c r="B97" s="17">
        <v>6</v>
      </c>
      <c r="C97" s="17"/>
      <c r="D97" s="17">
        <v>5</v>
      </c>
      <c r="E97" s="16">
        <v>0.73376839110237901</v>
      </c>
      <c r="F97" s="16">
        <v>66.899333333333303</v>
      </c>
    </row>
    <row r="98" spans="1:6" x14ac:dyDescent="0.25">
      <c r="A98" s="2"/>
      <c r="B98" s="17">
        <v>2</v>
      </c>
      <c r="C98" s="17"/>
      <c r="D98" s="17">
        <v>5</v>
      </c>
      <c r="E98" s="20">
        <v>0</v>
      </c>
      <c r="F98" s="20">
        <v>0</v>
      </c>
    </row>
    <row r="99" spans="1:6" x14ac:dyDescent="0.25">
      <c r="A99" s="2">
        <v>7</v>
      </c>
      <c r="B99" s="17">
        <v>3</v>
      </c>
      <c r="C99" s="17"/>
      <c r="D99" s="17">
        <v>5</v>
      </c>
      <c r="E99" s="16">
        <v>1.80015952968073</v>
      </c>
      <c r="F99" s="16">
        <v>92.63</v>
      </c>
    </row>
    <row r="100" spans="1:6" x14ac:dyDescent="0.25">
      <c r="A100" s="2">
        <v>7</v>
      </c>
      <c r="B100" s="17">
        <v>4</v>
      </c>
      <c r="C100" s="17"/>
      <c r="D100" s="17">
        <v>5</v>
      </c>
      <c r="E100" s="16">
        <v>0.17636351801125899</v>
      </c>
      <c r="F100" s="16">
        <v>23.1</v>
      </c>
    </row>
    <row r="101" spans="1:6" x14ac:dyDescent="0.25">
      <c r="A101" s="2">
        <v>7</v>
      </c>
      <c r="B101" s="17">
        <v>6</v>
      </c>
      <c r="C101" s="17"/>
      <c r="D101" s="17">
        <v>5</v>
      </c>
      <c r="E101" s="16">
        <v>1.0915694519333501</v>
      </c>
      <c r="F101" s="16">
        <v>26.034749999999999</v>
      </c>
    </row>
    <row r="102" spans="1:6" x14ac:dyDescent="0.25">
      <c r="A102" s="2">
        <v>1</v>
      </c>
      <c r="B102" s="17">
        <v>5</v>
      </c>
      <c r="C102" s="17"/>
      <c r="D102" s="17">
        <v>5</v>
      </c>
      <c r="E102" s="16">
        <v>0.27426063902728898</v>
      </c>
      <c r="F102" s="16">
        <v>21.876999999999999</v>
      </c>
    </row>
    <row r="103" spans="1:6" x14ac:dyDescent="0.25">
      <c r="A103" s="2">
        <v>1</v>
      </c>
      <c r="B103" s="17">
        <v>6</v>
      </c>
      <c r="C103" s="17"/>
      <c r="D103" s="17">
        <v>5</v>
      </c>
      <c r="E103" s="24">
        <v>0.76111166832146104</v>
      </c>
      <c r="F103" s="16">
        <v>67.611999999999995</v>
      </c>
    </row>
    <row r="104" spans="1:6" x14ac:dyDescent="0.25">
      <c r="A104" s="2"/>
      <c r="B104" s="17">
        <v>2</v>
      </c>
      <c r="C104" s="17"/>
      <c r="D104" s="17">
        <v>5</v>
      </c>
      <c r="E104" s="20">
        <v>0</v>
      </c>
      <c r="F104" s="20">
        <v>0</v>
      </c>
    </row>
    <row r="105" spans="1:6" x14ac:dyDescent="0.25">
      <c r="A105" s="2">
        <v>2</v>
      </c>
      <c r="B105" s="17">
        <v>3</v>
      </c>
      <c r="C105" s="17"/>
      <c r="D105" s="17">
        <v>5</v>
      </c>
      <c r="E105" s="16">
        <v>1.8181228675914001</v>
      </c>
      <c r="F105" s="16">
        <v>50.563000000000002</v>
      </c>
    </row>
    <row r="106" spans="1:6" x14ac:dyDescent="0.25">
      <c r="A106" s="2">
        <v>2</v>
      </c>
      <c r="B106" s="17">
        <v>4</v>
      </c>
      <c r="C106" s="17"/>
      <c r="D106" s="17">
        <v>5</v>
      </c>
      <c r="E106" s="16">
        <v>1.1148216324009701</v>
      </c>
      <c r="F106" s="16">
        <v>18.5619333333333</v>
      </c>
    </row>
    <row r="107" spans="1:6" x14ac:dyDescent="0.25">
      <c r="A107" s="2">
        <v>2</v>
      </c>
      <c r="B107" s="17">
        <v>5</v>
      </c>
      <c r="C107" s="17"/>
      <c r="D107" s="17">
        <v>5</v>
      </c>
      <c r="E107" s="16">
        <v>0.44988681293984301</v>
      </c>
      <c r="F107" s="16">
        <v>25.591625000000001</v>
      </c>
    </row>
    <row r="108" spans="1:6" x14ac:dyDescent="0.25">
      <c r="A108" s="2">
        <v>2</v>
      </c>
      <c r="B108" s="17">
        <v>6</v>
      </c>
      <c r="C108" s="17"/>
      <c r="D108" s="17">
        <v>5</v>
      </c>
      <c r="E108" s="16">
        <v>1.42154805145091</v>
      </c>
      <c r="F108" s="16">
        <v>31.171333333333301</v>
      </c>
    </row>
    <row r="109" spans="1:6" x14ac:dyDescent="0.25">
      <c r="A109" s="2">
        <v>2</v>
      </c>
      <c r="B109" s="17">
        <v>7</v>
      </c>
      <c r="C109" s="17"/>
      <c r="D109" s="17">
        <v>5</v>
      </c>
      <c r="E109" s="16">
        <v>0.16353229762878199</v>
      </c>
      <c r="F109" s="16">
        <v>36.69</v>
      </c>
    </row>
    <row r="110" spans="1:6" x14ac:dyDescent="0.25">
      <c r="A110" s="2">
        <v>3</v>
      </c>
      <c r="B110" s="17">
        <v>5</v>
      </c>
      <c r="C110" s="17"/>
      <c r="D110" s="17">
        <v>5</v>
      </c>
      <c r="E110" s="16">
        <v>0.30087378920688901</v>
      </c>
      <c r="F110" s="16">
        <v>26.629124999999998</v>
      </c>
    </row>
    <row r="111" spans="1:6" x14ac:dyDescent="0.25">
      <c r="A111" s="2">
        <v>3</v>
      </c>
      <c r="B111" s="17">
        <v>6</v>
      </c>
      <c r="C111" s="17"/>
      <c r="D111" s="17">
        <v>5</v>
      </c>
      <c r="E111" s="16">
        <v>0.73024339214507195</v>
      </c>
      <c r="F111" s="16">
        <v>55.7246666666667</v>
      </c>
    </row>
    <row r="112" spans="1:6" x14ac:dyDescent="0.25">
      <c r="A112" s="2">
        <v>6</v>
      </c>
      <c r="B112" s="17">
        <v>4</v>
      </c>
      <c r="C112" s="17"/>
      <c r="D112" s="17">
        <v>5</v>
      </c>
      <c r="E112" s="16">
        <v>0.91524111127779095</v>
      </c>
      <c r="F112" s="16">
        <v>9.3936666666666699</v>
      </c>
    </row>
    <row r="113" spans="1:6" x14ac:dyDescent="0.25">
      <c r="A113" s="2">
        <v>6</v>
      </c>
      <c r="B113" s="17">
        <v>6</v>
      </c>
      <c r="C113" s="17"/>
      <c r="D113" s="17">
        <v>5</v>
      </c>
      <c r="E113" s="16">
        <v>1.1300942237339899</v>
      </c>
      <c r="F113" s="16">
        <v>34.290437500000003</v>
      </c>
    </row>
    <row r="114" spans="1:6" x14ac:dyDescent="0.25">
      <c r="A114" s="2"/>
      <c r="B114" s="17">
        <v>2</v>
      </c>
      <c r="C114" s="17"/>
      <c r="D114" s="17">
        <v>5</v>
      </c>
      <c r="E114" s="20">
        <v>0</v>
      </c>
      <c r="F114" s="20">
        <v>0</v>
      </c>
    </row>
    <row r="115" spans="1:6" x14ac:dyDescent="0.25">
      <c r="A115" s="2">
        <v>7</v>
      </c>
      <c r="B115" s="17">
        <v>3</v>
      </c>
      <c r="C115" s="17"/>
      <c r="D115" s="17">
        <v>5</v>
      </c>
      <c r="E115" s="16">
        <v>1.8915213086335601</v>
      </c>
      <c r="F115" s="16">
        <v>115.288666666667</v>
      </c>
    </row>
    <row r="116" spans="1:6" x14ac:dyDescent="0.25">
      <c r="A116" s="2">
        <v>8</v>
      </c>
      <c r="B116" s="17">
        <v>4</v>
      </c>
      <c r="C116" s="17"/>
      <c r="D116" s="17">
        <v>5</v>
      </c>
      <c r="E116" s="16">
        <v>0.95930383961217103</v>
      </c>
      <c r="F116" s="16">
        <v>6.2789999999999999</v>
      </c>
    </row>
    <row r="117" spans="1:6" x14ac:dyDescent="0.25">
      <c r="A117" s="2">
        <v>8</v>
      </c>
      <c r="B117" s="17">
        <v>5</v>
      </c>
      <c r="C117" s="17"/>
      <c r="D117" s="17">
        <v>5</v>
      </c>
      <c r="E117" s="16">
        <v>0.35569379723836497</v>
      </c>
      <c r="F117" s="16">
        <v>25.037299999999998</v>
      </c>
    </row>
    <row r="118" spans="1:6" x14ac:dyDescent="0.25">
      <c r="A118" s="2">
        <v>8</v>
      </c>
      <c r="B118" s="17">
        <v>6</v>
      </c>
      <c r="C118" s="17"/>
      <c r="D118" s="17">
        <v>5</v>
      </c>
      <c r="E118" s="16">
        <v>0.57575900706616501</v>
      </c>
      <c r="F118" s="16">
        <v>45.29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Fisicoquimicos</vt:lpstr>
      <vt:lpstr>grupos</vt:lpstr>
      <vt:lpstr>pruebas RDA</vt:lpstr>
      <vt:lpstr>precipitaciones</vt:lpstr>
      <vt:lpstr>figura 4</vt:lpstr>
      <vt:lpstr>figura 4 en stat</vt:lpstr>
      <vt:lpstr>figura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2018-09-03T01:59:47Z</dcterms:modified>
</cp:coreProperties>
</file>